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1415" windowHeight="7935" activeTab="2"/>
  </bookViews>
  <sheets>
    <sheet name="LPPD" sheetId="4" r:id="rId1"/>
    <sheet name="ILPPD" sheetId="1" r:id="rId2"/>
    <sheet name="Sheet2" sheetId="2" r:id="rId3"/>
    <sheet name="Sheet3" sheetId="3" r:id="rId4"/>
  </sheets>
  <calcPr calcId="144525"/>
</workbook>
</file>

<file path=xl/calcChain.xml><?xml version="1.0" encoding="utf-8"?>
<calcChain xmlns="http://schemas.openxmlformats.org/spreadsheetml/2006/main">
  <c r="J38" i="3" l="1"/>
  <c r="J39" i="3" s="1"/>
  <c r="J27" i="3"/>
  <c r="J23" i="3"/>
  <c r="J19" i="3"/>
  <c r="J15" i="3"/>
  <c r="J10" i="3"/>
  <c r="J258" i="4"/>
  <c r="J259" i="4" s="1"/>
  <c r="J247" i="4"/>
  <c r="J243" i="4"/>
  <c r="J237" i="4"/>
  <c r="J233" i="4"/>
  <c r="J228" i="4"/>
  <c r="H216" i="4"/>
  <c r="J178" i="4"/>
  <c r="J179" i="4" s="1"/>
  <c r="N174" i="4"/>
  <c r="O174" i="4" s="1"/>
  <c r="J174" i="4"/>
  <c r="J175" i="4" s="1"/>
  <c r="N173" i="4"/>
  <c r="O173" i="4" s="1"/>
  <c r="O172" i="4"/>
  <c r="O171" i="4"/>
  <c r="O175" i="4" s="1"/>
  <c r="O170" i="4"/>
  <c r="H161" i="4"/>
  <c r="H160" i="4"/>
  <c r="H162" i="4" s="1"/>
  <c r="H154" i="4"/>
  <c r="H153" i="4"/>
  <c r="H152" i="4"/>
  <c r="H151" i="4"/>
  <c r="H155" i="4" s="1"/>
  <c r="J135" i="4"/>
  <c r="H90" i="4"/>
  <c r="H91" i="4" s="1"/>
  <c r="H89" i="4"/>
  <c r="F89" i="4"/>
  <c r="F90" i="4" s="1"/>
  <c r="F91" i="4" s="1"/>
  <c r="F92" i="4" s="1"/>
  <c r="F93" i="4" s="1"/>
  <c r="F94" i="4" s="1"/>
  <c r="H86" i="4"/>
  <c r="H92" i="4" l="1"/>
  <c r="H93" i="4" s="1"/>
  <c r="H94" i="4" s="1"/>
  <c r="H100" i="4"/>
  <c r="J258" i="1"/>
  <c r="J259" i="1" s="1"/>
  <c r="J247" i="1"/>
  <c r="J243" i="1"/>
  <c r="J237" i="1"/>
  <c r="J233" i="1"/>
  <c r="J228" i="1"/>
  <c r="H216" i="1"/>
  <c r="N174" i="1"/>
  <c r="O174" i="1" s="1"/>
  <c r="N173" i="1"/>
  <c r="O173" i="1" s="1"/>
  <c r="O172" i="1"/>
  <c r="O170" i="1"/>
  <c r="O171" i="1"/>
  <c r="J174" i="1"/>
  <c r="J175" i="1" s="1"/>
  <c r="J178" i="1" s="1"/>
  <c r="J179" i="1" s="1"/>
  <c r="H161" i="1"/>
  <c r="H160" i="1"/>
  <c r="H162" i="1" s="1"/>
  <c r="H154" i="1"/>
  <c r="H153" i="1"/>
  <c r="H152" i="1"/>
  <c r="H151" i="1"/>
  <c r="O175" i="1" l="1"/>
  <c r="H155" i="1"/>
  <c r="J135" i="1" l="1"/>
  <c r="H89" i="1"/>
  <c r="H90" i="1" s="1"/>
  <c r="H91" i="1" s="1"/>
  <c r="H92" i="1" s="1"/>
  <c r="H93" i="1" s="1"/>
  <c r="H94" i="1" s="1"/>
  <c r="F89" i="1"/>
  <c r="F90" i="1" s="1"/>
  <c r="F91" i="1" s="1"/>
  <c r="F92" i="1" s="1"/>
  <c r="F93" i="1" s="1"/>
  <c r="F94" i="1" s="1"/>
  <c r="H86" i="1"/>
  <c r="H100" i="1" s="1"/>
</calcChain>
</file>

<file path=xl/sharedStrings.xml><?xml version="1.0" encoding="utf-8"?>
<sst xmlns="http://schemas.openxmlformats.org/spreadsheetml/2006/main" count="844" uniqueCount="284">
  <si>
    <t>INFORMASI PENYELENGGARAAN PEMERINTAH DESA WARGALUYU</t>
  </si>
  <si>
    <t>KECAMATAN ARJASARI KABUPATEN BANDUNG</t>
  </si>
  <si>
    <t>TAHUN 2017</t>
  </si>
  <si>
    <t>1.</t>
  </si>
  <si>
    <t>Penyelenggaraan Pemerintahan Desa</t>
  </si>
  <si>
    <t>a.</t>
  </si>
  <si>
    <t>Urusan Pemerintah Desa</t>
  </si>
  <si>
    <t>Menyusun RAPBDesa</t>
  </si>
  <si>
    <t>Menentukan Skala Prioritas Desa</t>
  </si>
  <si>
    <t>Melaksanakan Pembangunan yang diterima (Bantuan dari Kabupaten,Provinsi dan Pusat</t>
  </si>
  <si>
    <t>b.</t>
  </si>
  <si>
    <t>Urusan Hak Asal usul Desa</t>
  </si>
  <si>
    <t>c</t>
  </si>
  <si>
    <t xml:space="preserve">Tugas Pembantuan </t>
  </si>
  <si>
    <t>Melaksanakan Bantuan Program  ADPD</t>
  </si>
  <si>
    <t>Melaksanakan Bantuan Program  Raksa Desa</t>
  </si>
  <si>
    <t>Melaksanakan Bantuan  Dana Desa (DD)</t>
  </si>
  <si>
    <t>Bantuan yang diperoleh dari Provinsi (BANGUB)</t>
  </si>
  <si>
    <t>e.</t>
  </si>
  <si>
    <t>Jenis Bantuan</t>
  </si>
  <si>
    <t>Bantuan  Alokasi Dana Perimbangan Desa  (ADPD) tahun 2017</t>
  </si>
  <si>
    <t xml:space="preserve"> Urusan Hak Asal usul Desa</t>
  </si>
  <si>
    <t>I</t>
  </si>
  <si>
    <t>Penggunaan Dana Bagi Hasil Pajak yang diterima oleh Desa sebesar Rp. 126.827.500,- dialokasikan untuk :</t>
  </si>
  <si>
    <t>2.</t>
  </si>
  <si>
    <t>3.</t>
  </si>
  <si>
    <t>4.</t>
  </si>
  <si>
    <t>Pakaian Dinas dan Atributnya</t>
  </si>
  <si>
    <t>Pengadaan Lambang Garuda Ukiran Kayu</t>
  </si>
  <si>
    <t>Kegiatan Pengelolaan Informasi Desa terdiri dari :</t>
  </si>
  <si>
    <t>Pengadaan Alat Jaringan Internet</t>
  </si>
  <si>
    <t>Pembuatan Website Desa</t>
  </si>
  <si>
    <t>Pengadaan GPS Berbasis Android</t>
  </si>
  <si>
    <t>c.</t>
  </si>
  <si>
    <t>Kegiatan Bantuan Operasional Bantuan Penyaluran Raskin</t>
  </si>
  <si>
    <t>Penunjang  Operasional Penyaluran Beras Raskin</t>
  </si>
  <si>
    <t>Menunjang Kegiatan Operasional Kantor Desa</t>
  </si>
  <si>
    <t>II</t>
  </si>
  <si>
    <t>Bidang Pembinaan Kemasyarakatan</t>
  </si>
  <si>
    <t>Kegiatan Pembinaan Keamanan dan Ketertiban</t>
  </si>
  <si>
    <t>Kegiatan Pembinaan Linmas</t>
  </si>
  <si>
    <t>Tambahan Insentif Honor Linmas</t>
  </si>
  <si>
    <t>Kegiatan Pembinaan Pemuda dan Olahraga</t>
  </si>
  <si>
    <t>Operasional/Kegiatan Karang Taruna</t>
  </si>
  <si>
    <t>Kegiatan Pembinaan PKK Desa</t>
  </si>
  <si>
    <t>Kesekretariatan</t>
  </si>
  <si>
    <t>Pokja I</t>
  </si>
  <si>
    <t>Pokja II</t>
  </si>
  <si>
    <t>Pokja III</t>
  </si>
  <si>
    <t>5.</t>
  </si>
  <si>
    <t>Pokja IV</t>
  </si>
  <si>
    <t>6.</t>
  </si>
  <si>
    <t>Insentif Kader</t>
  </si>
  <si>
    <t>d.</t>
  </si>
  <si>
    <t>Penunjang Kegiatan Hari Besar Nasional (PHBN)</t>
  </si>
  <si>
    <t>Penunjang Kegiatan HUT RI ke 72</t>
  </si>
  <si>
    <t>Penunjang Hari Jadi Desa</t>
  </si>
  <si>
    <t>Penunjang Kegiatan Kerukunan Umat Beragama</t>
  </si>
  <si>
    <t>Bantuan Operasional MUI Desa</t>
  </si>
  <si>
    <t>Penunjang Kegiatan Pengajian Al-Amanah</t>
  </si>
  <si>
    <t>Pengadaan Kain Kafan</t>
  </si>
  <si>
    <t>III</t>
  </si>
  <si>
    <t>Bidang Pemberdayaan Kemasyarakatan</t>
  </si>
  <si>
    <t>Pelatihan Kepala Desa dan Aparatur Desa</t>
  </si>
  <si>
    <t>Penunjang Kegiatan Perlombaan Desa</t>
  </si>
  <si>
    <t>Kegiatan Bulan Bakti Gotong Royong</t>
  </si>
  <si>
    <t>Bagi Hasil Retribusi Daerah yang diterima oleh Desa sebesar Rp. 10.060.800 dialokasikan untuk</t>
  </si>
  <si>
    <t>Penyelengaraan Musyawarah Desa terdiri dari :</t>
  </si>
  <si>
    <t>Musrenbang Desa</t>
  </si>
  <si>
    <t>Penjaringan dan Pelantikan Aparatur Desa</t>
  </si>
  <si>
    <t>Penyusunan APBDesa dan RKPDesa</t>
  </si>
  <si>
    <t>Pengadaan Buku ADM Desa</t>
  </si>
  <si>
    <t>Kegiatan Lembaga Adat (situs Bunisakti)</t>
  </si>
  <si>
    <t>Alokasi Dana Desa yang diterima Desa Wargaluyu sebesar Rp. 817.739.600,- dialokasikan untuk :</t>
  </si>
  <si>
    <t>Penghasilan Tetap  Kepala Desa dan Perangkat Desa</t>
  </si>
  <si>
    <t>No</t>
  </si>
  <si>
    <t>Jabatan</t>
  </si>
  <si>
    <t>Ket</t>
  </si>
  <si>
    <t>Perbulan                                      (Rp)</t>
  </si>
  <si>
    <t>Per Tahun                               (Rp)</t>
  </si>
  <si>
    <t>Kepala Desa</t>
  </si>
  <si>
    <t>Sekretaris Desa</t>
  </si>
  <si>
    <t xml:space="preserve">Bendahara </t>
  </si>
  <si>
    <t>Kaur Keuangan</t>
  </si>
  <si>
    <t>Kaur Umum</t>
  </si>
  <si>
    <t>Kaur Perencanaan</t>
  </si>
  <si>
    <t>Kasi Pemerintahan</t>
  </si>
  <si>
    <t>Kasi Kesejahteraan</t>
  </si>
  <si>
    <t>Kasi Pelayanan</t>
  </si>
  <si>
    <t>Kadus I</t>
  </si>
  <si>
    <t>Kadus II</t>
  </si>
  <si>
    <t>Kadus III</t>
  </si>
  <si>
    <t>Kadus IV</t>
  </si>
  <si>
    <t>Staf Desa</t>
  </si>
  <si>
    <t>JUMLAH</t>
  </si>
  <si>
    <t>Tunjangan Aparatur Desa Purnabakti</t>
  </si>
  <si>
    <t>Operasional Kepala Desa dan Perangkat</t>
  </si>
  <si>
    <t>Operasional Kantor Desa</t>
  </si>
  <si>
    <t>Pembayaran Listrik,Air,Telpn dan Internet</t>
  </si>
  <si>
    <t>Alat Tulis Kantor (ATK)</t>
  </si>
  <si>
    <t>Alat Pembersih dan Bahan Pembersih</t>
  </si>
  <si>
    <t>f.</t>
  </si>
  <si>
    <t>Benda Pos dan Materai</t>
  </si>
  <si>
    <t>g.</t>
  </si>
  <si>
    <t>Perawatan Kendaraan Operasional</t>
  </si>
  <si>
    <t>h.</t>
  </si>
  <si>
    <t>Pengadaan Mobil Operasional</t>
  </si>
  <si>
    <t>i.</t>
  </si>
  <si>
    <t>Operasioanal BPD</t>
  </si>
  <si>
    <t>ATK BPD</t>
  </si>
  <si>
    <t>Mamin Rapat</t>
  </si>
  <si>
    <t>Pakaian Dinas dan Atribut</t>
  </si>
  <si>
    <t>Perjalanan Dinas</t>
  </si>
  <si>
    <t>j.</t>
  </si>
  <si>
    <t>Jaminan Kesehatan Kepala Desa dan Perangkat Desa</t>
  </si>
  <si>
    <t>k.</t>
  </si>
  <si>
    <t>Kearsifan dan Perpustakaan</t>
  </si>
  <si>
    <t>Bidang Pelaksanaan Pembangunan</t>
  </si>
  <si>
    <t>Rehab MCK di RW 03 Kp.Bunisakti</t>
  </si>
  <si>
    <t>Rehab MCK di RW08 Kp. Cinanti</t>
  </si>
  <si>
    <t>Kegiatan Rehab MCK</t>
  </si>
  <si>
    <t>Pemeliharaan dan Perawatan Kantor desa</t>
  </si>
  <si>
    <t>Pelaburan/Pengecatan Kantor Desa</t>
  </si>
  <si>
    <t xml:space="preserve"> </t>
  </si>
  <si>
    <t>Pemeliharaan Alat Kantor Desa</t>
  </si>
  <si>
    <t>Sevice Komputer</t>
  </si>
  <si>
    <t>Sevice Printer</t>
  </si>
  <si>
    <t>Kegiatan Pembangunan/ PengembanganFAsilitas Prasarana Lingkungan (Rehab Jalan Gang</t>
  </si>
  <si>
    <t>Rehab Jalan Lingkun/Gang di RW 09 Kp.Ciseupan</t>
  </si>
  <si>
    <t>Rehab Jalan Lingkun/Gang di RW 08 Kp.Cicarirang</t>
  </si>
  <si>
    <t>Kegiatan Pembangunan Tugu Batas Desa</t>
  </si>
  <si>
    <t>Bidang Pemberdayaan Masyarakat</t>
  </si>
  <si>
    <t>Penunjang Penanganan Gakinda/SKTM Ke Puskesmas</t>
  </si>
  <si>
    <t>Operasional LPMD</t>
  </si>
  <si>
    <t>Penunjang Kegiatan POS KB Desa</t>
  </si>
  <si>
    <t xml:space="preserve">Peningkatan Pendidikan Dasar/Bantuan Bagi Guru Non Formal/Paud </t>
  </si>
  <si>
    <t>Bantuan Operasional Guru Paud Binaan PKK</t>
  </si>
  <si>
    <t>Bantuan bagi siswa kurang mampu</t>
  </si>
  <si>
    <t>Pemberia seragam sekolah</t>
  </si>
  <si>
    <t>Bantuan Paket Belajar di Madrasah</t>
  </si>
  <si>
    <t>7.</t>
  </si>
  <si>
    <t>Tunjangan BPD</t>
  </si>
  <si>
    <t>Ketua</t>
  </si>
  <si>
    <t>Wakil Ketua</t>
  </si>
  <si>
    <t>Sekretaris</t>
  </si>
  <si>
    <t>Anggota 8 (orang)</t>
  </si>
  <si>
    <t>Jumlah</t>
  </si>
  <si>
    <t>8.</t>
  </si>
  <si>
    <t>Insentif RT / RW</t>
  </si>
  <si>
    <t>Ketua RW (10 Orang)</t>
  </si>
  <si>
    <t>Ketua RT (50 orang)</t>
  </si>
  <si>
    <t>Bantuan Keuangan Dana Desa (DDS)</t>
  </si>
  <si>
    <t>Penggunaan Dana Desa yang diterima oleh Desa sebesar Rp. 900.284.000,- dialokasikan untuk :</t>
  </si>
  <si>
    <t xml:space="preserve">Bidang Pembangunan </t>
  </si>
  <si>
    <t>Pengerasan Jalan Tembus Wargaluyu Arjasari 7 x 600 x 0,16</t>
  </si>
  <si>
    <t>Pengerasan Jalan Tembus Wargaluyu-Arjasari</t>
  </si>
  <si>
    <t>Rabat Beton Jalan Gang 250 X 0,08 x 1,2 m = 24 m3</t>
  </si>
  <si>
    <t>Rabat Beton Jalan Gang di RT 02 RW 01</t>
  </si>
  <si>
    <t>Rabat Beton Jalan Gang di RT 05 RW 02</t>
  </si>
  <si>
    <t>Rabat Beton Jalan Gang di RT 03 RW 06</t>
  </si>
  <si>
    <t>Rabat Beton Jalan Gang di RT 03 RW 10</t>
  </si>
  <si>
    <t>Rehab Rumah Sehat di RW 01</t>
  </si>
  <si>
    <t>Kegiatan Rehab Rumah Sehat</t>
  </si>
  <si>
    <t>Pembangunan Gedung Posyandu</t>
  </si>
  <si>
    <t>Pengembangan Usaha Bumdes</t>
  </si>
  <si>
    <t>Rabat Beton Jalan Gang di RT 02,03 RW 03</t>
  </si>
  <si>
    <t>Rabat Beton Jalan Gang di RT 02,04 RW 04</t>
  </si>
  <si>
    <t>Rabat Beton Jalan Gang di RT 02,04 RW 07</t>
  </si>
  <si>
    <t>Rabat Beton Jalan Gang di RT 04,06 RW 08</t>
  </si>
  <si>
    <t>Rabat Beton Jalan Gang di RT 01,02 RW 9</t>
  </si>
  <si>
    <t>Rabat Beton Jalan Gang di RT 01,02 RW 05</t>
  </si>
  <si>
    <t>Rehab Rumah Sehat di RW 02 (2 unit)</t>
  </si>
  <si>
    <t>Rehab Rumah Sehat di RW 04 (2unit)</t>
  </si>
  <si>
    <t>Rehab Rumah Sehat di RW 05 (2unit)</t>
  </si>
  <si>
    <t>Rehab Rumah Sehat di RW 06 (2unit)</t>
  </si>
  <si>
    <t>Rehab Rumah Sehat di RW 07 (2unit)</t>
  </si>
  <si>
    <t>Rehab Rumah Sehat di RW 08 (2 unit)</t>
  </si>
  <si>
    <t>Rehab Rumah Sehat di RW 09 (2unit)</t>
  </si>
  <si>
    <t>Rehab Rumah Sehat di RW 03 (3unit)</t>
  </si>
  <si>
    <t>Pengadaan Kursi Rapat</t>
  </si>
  <si>
    <t>Pembangunan Tempat Pembuangan Sampah Sementara</t>
  </si>
  <si>
    <t>Pembangunan/Rehab Rumah Sehat</t>
  </si>
  <si>
    <t>Penggunaan Dana Desa yang diterima oleh Desa sebesar Rp. 50,000,000,- dialokasikan untuk :</t>
  </si>
  <si>
    <t>PSPM Raksa Desa Tahun 2017</t>
  </si>
  <si>
    <t>Bantuan Peningkatan Infrastruktur Pedesaan dan Tambahan Tunjangan Penghasilan Aparatur Desa BANPROV</t>
  </si>
  <si>
    <t>Penggunaan Dana Bantuan Provinsi Jawabarat  yang diterima oleh Desa sebesar Rp. 165,000,000,- dialokasikan untuk :</t>
  </si>
  <si>
    <t xml:space="preserve">Tunjangan Penghasilan Aparatur Desa </t>
  </si>
  <si>
    <t>Volume</t>
  </si>
  <si>
    <t>Perangkat Desa</t>
  </si>
  <si>
    <t>Kepala Urusan</t>
  </si>
  <si>
    <t>3 orang</t>
  </si>
  <si>
    <t>Kepala Seksi</t>
  </si>
  <si>
    <t>Kepala Dusun</t>
  </si>
  <si>
    <t>4 orang</t>
  </si>
  <si>
    <t>2 orang</t>
  </si>
  <si>
    <t>Pembangunan Kantor Desa Lantai II</t>
  </si>
  <si>
    <t>Urusan Pemerintah Lainnya (Ringkasan Urusan Pemerintah jika ada)</t>
  </si>
  <si>
    <t>Ringkasan APBDesa</t>
  </si>
  <si>
    <t>Anggaran Pendapatan dan Belanja Desa Wargaluyu Tahun 2017 sebagai berikut:</t>
  </si>
  <si>
    <t>Laporan Pertanggungjawaban Anggaran Pendapatan dan Belanja Desa Tahun anggaran 2017 dengan rincian sebagai berikut:</t>
  </si>
  <si>
    <t>Pendapatan Desa</t>
  </si>
  <si>
    <t>Target</t>
  </si>
  <si>
    <t>Realisasi</t>
  </si>
  <si>
    <t>Belanja Desa</t>
  </si>
  <si>
    <t>Bidang Penyelenggaraan Pemerintah Desa</t>
  </si>
  <si>
    <t>Bidang tak terduga</t>
  </si>
  <si>
    <t>Jumlah Belanja</t>
  </si>
  <si>
    <t>Surplus/Defisit</t>
  </si>
  <si>
    <t>Pembiayaan Desa</t>
  </si>
  <si>
    <t>Penerimaan Pembiayaan</t>
  </si>
  <si>
    <t>Pengeluaran Pembiayaan</t>
  </si>
  <si>
    <t>Selisih Pembiayaan (a-b)</t>
  </si>
  <si>
    <t>Wargaluyu,29 Desember 2017</t>
  </si>
  <si>
    <t>Kepala desa Wargaluyu</t>
  </si>
  <si>
    <t xml:space="preserve">M U K N A </t>
  </si>
  <si>
    <t>KEPALA DESA WARGALUYU</t>
  </si>
  <si>
    <t>KABUPATEN BANDUNG</t>
  </si>
  <si>
    <t>PERATURAN DESA WARGALUYU</t>
  </si>
  <si>
    <t>NOMOR   7  TAHUN  2017</t>
  </si>
  <si>
    <t>T E N T A N G</t>
  </si>
  <si>
    <t xml:space="preserve">PERTANGGUNGJAWABAN ANGGARAN PENDAPATAN DAN BELANJA DESA </t>
  </si>
  <si>
    <t>TAHUN ANGGARAN  2017</t>
  </si>
  <si>
    <t>DENGAN RAHMAT TUHAN YANG MAHA ESA</t>
  </si>
  <si>
    <t>Menimbang</t>
  </si>
  <si>
    <t>: a.</t>
  </si>
  <si>
    <t>bahwa sesuai dengan ketentuan Pasal  33 dan Pasal 34  Peraturan Menteri Dalam Negeri   Nomor 113 Tahun 2014. Tentang Pengelolaan Keuangan Desa, Kepala Desa  menetapkan Peraturan Desa tentang Pertanggung jawaban Anggaran Tahun 2015 Tentang Anggaran Pendapatan dan Belanja Desa   Tahun Anggaran  2015;</t>
  </si>
  <si>
    <t>Mengingat</t>
  </si>
  <si>
    <t xml:space="preserve">: </t>
  </si>
  <si>
    <t>Undang-undang Republik Indonesia  Nomor 14 Tahun 1950 tentang Pemerintahan  Daerah Kabupaten Dalam Lingkungan Propinsi Jawa Barat (Berita Negara Tahun 1950) ;</t>
  </si>
  <si>
    <t>Undang-undang  Republik Indonesia  Nomor 33 Tahun 2004  tentang Perimbangan Keuangan antara Pemerintah Pusat dan Pemerintah Daerah (Lembaran Negara Republik Indonesia Tahun 2004 Nomor 126, Tambahan Lembaran Negara  Republik Indonesia Nomor 4438);</t>
  </si>
  <si>
    <t>Undang-undang  Republik Indonesia  Nomor 12 Tahun 2011 tentang Pembentukan  Peraturan Perundang-undangan  (Lembaran Negara Republik Indonesia  Tahun 2011 Nomor 82);</t>
  </si>
  <si>
    <t>Undang-undang  Republik Indonesia  Nomor 2 Tahun 2012  tentang Pengadaan Tanah Bagi Pembangunan untuk Kepentingan Umum (Lembaran Negara Republik Indonesia Tahun 2012 Nomor  22 );</t>
  </si>
  <si>
    <t>Undang-undang Nomor 6 Tahun 2014 Tentang Desa (Lembaran Negara Republik Indonesia Tahun 2014 Nomor 7 );</t>
  </si>
  <si>
    <t>Peraturan Pemerintah  Republik Indonesia Nomor  25 Tahun 2000 tentang Kewenangan Pemerintah dan Kewenangan Provinsi sebagai Daerah Otonom ( Lembaran Negara Republik Indonesia Tahun 2000 Nomor 54, Tambahan Lembaran Negara Republik Indonesia Nomor 3952);</t>
  </si>
  <si>
    <t xml:space="preserve">Peraturan Pemerintah  Republik Indonesia Nomor  43 Tahun 2014  tentang Peraturan Pelaksanaan Undang-undang Nomor 6 Tahun 2014 (Lembaran Negara Republik Indonesia Tahun  </t>
  </si>
  <si>
    <t>Peraturan Pemerintah Nomor 60 Tahun 2014 tentang Dana Desa Yang Bersumber Dari Anggaran Pendapatan dan Belanja Negara (Lembaran Negara Republik Indonesia Tahun 2014 Nomor 168, Tambahan Lembaran Negara Republik Indonesia Nomor 5558);</t>
  </si>
  <si>
    <t>Peraturan Menteri Dalam Negeri Republik Indonesia Nomor 4 Tahun 2007 tentang Pedoman Pengelolaan Kekayaan Desa  Desa ( Berita Negara Republik Indonesia Tahun 2007  Nomor   4);</t>
  </si>
  <si>
    <t>Peraturan Menteri Dalam Negeri Republik Indonesia Nomor 111 Tahun 2014 tentang Pedoman Teknis  Peraturan di Desa ( Berita Negara Republik Indonesia Tahun 2014  Nomor  2091);</t>
  </si>
  <si>
    <t>Peraturan Meneteri Dalam Negeri Republik Indonesia Nomor 113 Tahun 2014 tentang Pengelolaan Keuangan Desa  ( Berita Negara Republik Indonesia Tahun 2014  Nomor  2093);</t>
  </si>
  <si>
    <t>Peraturan Meneteri Dalam Negeri Republik Indonesia Nomor 114 Tahun 2014 tentang Pedoman Pembangunan  Desa ( Berita Negara Republik Indonesia Tahun 2014  Nomor  2094);</t>
  </si>
  <si>
    <t>Peraturan Menteri Desa, Pembangunan Daerah Tertinggal, Dan Transmigrasi Republik Indonesia Nomor 1 Tahun 2015 Tentang Pedoman Kewenangan Berdasarkan  Hak Asal Usul Dan Kewenangan Lokal Berskala  Desa (Berita Negara Republik Indonesia Tahun 2015  Nomor  158  );</t>
  </si>
  <si>
    <t>Peraturan Menteri Desa, Pembangunan Daerah Tertinggal, Dan Transmigrasi Republik Indonesia Nomor 2 Tahun 2015 Tentang Pedoman Tata Tertib  Dan Mekanisme Pengambilan Keputusan  Musyawarah Desa (Berita Negara Republik Indonesia Tahun 2015  Nomor  159);</t>
  </si>
  <si>
    <t>Peraturan Menteri Desa, Pembangunan Daerah Tertinggal, Dan Transmigrasi Republik Indonesia Nomor 3 Tahun 2015 Tentang  Pendampingan  Desa (Berita Negara Republik Indonesia Tahun 2015  Nomor  160);</t>
  </si>
  <si>
    <t>Peraturan Menteri Desa, Pembanunan Daerah Tertinggal, Dan Transmigrasi Republik Indonesia Nomor 4 Tahun 2015 Tentang   Pendirian, Pengurusan Dan Pengelolaan, Dan Pembubaran Badan Usaha Milik Desa   (Berita Negara Republik Indonesia Tahun 2015  Nomor  161);</t>
  </si>
  <si>
    <t>Peraturan Menteri Desa, Pembangunan Daerah Tertinggal, Dan Transmigrasi Republik Indonesia Nomor 5 Tahun 2015 Tentang   Penetapan Prioritas Penggunaan Dana Desa  (Berita Negara Republik Indonesia Tahun 2015  Nomor  162);</t>
  </si>
  <si>
    <t>Peraturan  Daerah Kabupaten Bandung Nomor 11 Tahun 2014 Tentang Pedoman Pengelolaan Aset  Desa  ;</t>
  </si>
  <si>
    <t xml:space="preserve">Peraturan  Daerah Kabupaten Bandung Nomor 19 Tahun 2014 Tentang Pemilihan dan Pemberhentian Kepala Desa;  </t>
  </si>
  <si>
    <t xml:space="preserve">Peraturan  Daerah Kabupaten Bandung Nomor 20 Tahun 2014 Tentang Keuanga Desa;  </t>
  </si>
  <si>
    <t>Peraturan Bupati Bandung Nomor 14 Tahun 2015 Tentang Alokasi Dana Perimbangan Desa;</t>
  </si>
  <si>
    <t xml:space="preserve">Peraturan  Bupati  Bandung  Nomor  21  Tahun 2015 Tentang  Dana Desa;  </t>
  </si>
  <si>
    <r>
      <t xml:space="preserve">Peraturan Desa </t>
    </r>
    <r>
      <rPr>
        <sz val="10"/>
        <color rgb="FF000000"/>
        <rFont val="Bookman Old Style"/>
        <family val="1"/>
      </rPr>
      <t>Wargaluyu</t>
    </r>
    <r>
      <rPr>
        <sz val="10"/>
        <color theme="1"/>
        <rFont val="Bookman Old Style"/>
        <family val="1"/>
      </rPr>
      <t xml:space="preserve">  Nomor  07 Tahun  2015 Tentang Rencana Pembangunan Jangka Menengah Desa  (RPJMDes) Tahun 2015 - Tahun 2021</t>
    </r>
  </si>
  <si>
    <r>
      <t xml:space="preserve">Peraturan Desa WARGALUYU Nomor  02   Tahun  2014   Tentang Rencana Kegiatan Pembangunan Desa (RKPD) </t>
    </r>
    <r>
      <rPr>
        <sz val="10"/>
        <color rgb="FF000000"/>
        <rFont val="Bookman Old Style"/>
        <family val="1"/>
      </rPr>
      <t>Wargaluyu</t>
    </r>
    <r>
      <rPr>
        <sz val="10"/>
        <color theme="1"/>
        <rFont val="Bookman Old Style"/>
        <family val="1"/>
      </rPr>
      <t>.</t>
    </r>
  </si>
  <si>
    <t>bahwa Peraturan Desa Tentang Pertaggungjawaban Kepala Desa tentang  Anggaran Pendapatan dan Belanja Desa ,   sebagaimana dimaksud pada huruf a, telah  dibahas dan disepakati bersama Badan Permusyawaratan Desa;</t>
  </si>
  <si>
    <t>b. </t>
  </si>
  <si>
    <t xml:space="preserve"> bahwa berdasarkan pertimbangan sebagaimana dimaksud pada huruf  a dan huruf b  perlu menetapkan Pertanggungjawaban Penggunaan Anggaran  Desa Sebagaimana tertuang dalam Peraturan Desa  Wargaluyu   Nomor  04 Tahun Anggaran 2015 tetang Perubahan Anggaran Pendapatan dan Belanja Desa Tahun 2015 ; </t>
  </si>
  <si>
    <t>BAB II</t>
  </si>
  <si>
    <t xml:space="preserve">STRUKTUR PERTANGGUNG JAWABAN ANGGARAN PENDAPATAN DAN BELANJA </t>
  </si>
  <si>
    <t>DESA WARGALUYU</t>
  </si>
  <si>
    <t>Pasal 2</t>
  </si>
  <si>
    <t>Laporan Pertanggung Jawaban Anggaran Pendapatan dan Belanja Desa Tahun Anggaran 2017</t>
  </si>
  <si>
    <t>dengan rincian sebagai berikut :</t>
  </si>
  <si>
    <t>Pasal 3</t>
  </si>
  <si>
    <t xml:space="preserve">uraian lebih lanjut mengenai laporan Anggaran Pendapatan dan Belanja Desa </t>
  </si>
  <si>
    <t xml:space="preserve">sebagaimana dimaksud pasal 2, tercantum dalam lampiran Peraturan Desa ini </t>
  </si>
  <si>
    <t>berupa rincian struktur anggaran Pendapatan dan Belanja Desa.</t>
  </si>
  <si>
    <t>Pasal 4</t>
  </si>
  <si>
    <t>Lampiran-lampiran sebagaimana dimaksud dalam pasal 3 merupakan bagian yang takterpisahkan dari Peraturan desa ini</t>
  </si>
  <si>
    <t>Pasal 5</t>
  </si>
  <si>
    <t>Kepala Desa Menetapkan Peraturan kepala Desa dan atau Keputusan Kepala desa</t>
  </si>
  <si>
    <t>guna pelaksanaan Peraturan ini.</t>
  </si>
  <si>
    <t>Pasal 6</t>
  </si>
  <si>
    <t>peraturan Desa ini berlaku pada tanggal diundangkan.</t>
  </si>
  <si>
    <t xml:space="preserve">agar setiap orang dapat mengetahui,memrintahkan pengundangan Peraturan desa </t>
  </si>
  <si>
    <t>ini dalam Lembaran Desa dan Berita Desa oleh Sekretaris desa.</t>
  </si>
  <si>
    <t>Ditetapkan di Wargaluyu</t>
  </si>
  <si>
    <t>Pada Tanggal 29 Desember 2017</t>
  </si>
  <si>
    <t>Kepala Desa Wargaluyu</t>
  </si>
  <si>
    <t>M U K N A</t>
  </si>
  <si>
    <t>Diundangkan di Desa Wargaluyu</t>
  </si>
  <si>
    <t>Pada Tanggal 29 desember 2017</t>
  </si>
  <si>
    <t>SEKRETARIS DESA WARGALUYU</t>
  </si>
  <si>
    <t>AYI SUHENDAR</t>
  </si>
  <si>
    <t>Lembaran Desa Wargaluyu</t>
  </si>
  <si>
    <t>Tahun 2017 Nomor 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</si>
</sst>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quot;Rp&quot;* #,##0_);_(&quot;Rp&quot;* \(#,##0\);_(&quot;Rp&quot;* &quot;-&quot;_);_(@_)"/>
    <numFmt numFmtId="41" formatCode="_(* #,##0_);_(* \(#,##0\);_(* &quot;-&quot;_);_(@_)"/>
  </numFmts>
  <fonts count="7" x14ac:knownFonts="1">
    <font>
      <sz val="11"/>
      <color theme="1"/>
      <name val="Calibri"/>
      <family val="2"/>
      <charset val="1"/>
      <scheme val="minor"/>
    </font>
    <font>
      <sz val="11"/>
      <color theme="1"/>
      <name val="Calibri"/>
      <family val="2"/>
      <charset val="1"/>
      <scheme val="minor"/>
    </font>
    <font>
      <sz val="10"/>
      <color theme="1"/>
      <name val="Bookman Old Style"/>
      <family val="1"/>
    </font>
    <font>
      <b/>
      <sz val="10"/>
      <color theme="1"/>
      <name val="Bookman Old Style"/>
      <family val="1"/>
    </font>
    <font>
      <b/>
      <u/>
      <sz val="10"/>
      <color theme="1"/>
      <name val="Bookman Old Style"/>
      <family val="1"/>
    </font>
    <font>
      <sz val="11"/>
      <color theme="1"/>
      <name val="Bookman Old Style"/>
      <family val="1"/>
    </font>
    <font>
      <sz val="10"/>
      <color rgb="FF000000"/>
      <name val="Bookman Old Style"/>
      <family val="1"/>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double">
        <color auto="1"/>
      </bottom>
      <diagonal/>
    </border>
    <border>
      <left/>
      <right/>
      <top/>
      <bottom style="thin">
        <color auto="1"/>
      </bottom>
      <diagonal/>
    </border>
  </borders>
  <cellStyleXfs count="2">
    <xf numFmtId="0" fontId="0" fillId="0" borderId="0"/>
    <xf numFmtId="41" fontId="1" fillId="0" borderId="0" applyFont="0" applyFill="0" applyBorder="0" applyAlignment="0" applyProtection="0"/>
  </cellStyleXfs>
  <cellXfs count="82">
    <xf numFmtId="0" fontId="0" fillId="0" borderId="0" xfId="0"/>
    <xf numFmtId="0" fontId="2" fillId="0" borderId="0" xfId="0" applyFont="1"/>
    <xf numFmtId="0" fontId="2" fillId="0" borderId="0" xfId="0" applyFont="1" applyAlignment="1">
      <alignment horizontal="left"/>
    </xf>
    <xf numFmtId="0" fontId="3" fillId="0" borderId="0" xfId="0" applyFont="1"/>
    <xf numFmtId="0" fontId="2" fillId="0" borderId="0" xfId="0" applyFont="1" applyAlignment="1">
      <alignment vertical="top"/>
    </xf>
    <xf numFmtId="42" fontId="2" fillId="0" borderId="0" xfId="0" applyNumberFormat="1" applyFont="1"/>
    <xf numFmtId="0" fontId="3" fillId="0" borderId="0" xfId="0" applyFont="1" applyAlignment="1">
      <alignment vertical="top"/>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horizontal="center" vertical="center"/>
    </xf>
    <xf numFmtId="0" fontId="2" fillId="0" borderId="1" xfId="0" applyFont="1" applyBorder="1" applyAlignment="1">
      <alignment horizontal="center"/>
    </xf>
    <xf numFmtId="42" fontId="2" fillId="0" borderId="1" xfId="0" applyNumberFormat="1" applyFont="1" applyBorder="1"/>
    <xf numFmtId="42" fontId="3" fillId="0" borderId="0" xfId="0" applyNumberFormat="1" applyFont="1"/>
    <xf numFmtId="0" fontId="2" fillId="0" borderId="1" xfId="0" applyFont="1" applyBorder="1" applyAlignment="1">
      <alignment horizontal="center" vertical="center"/>
    </xf>
    <xf numFmtId="0" fontId="2" fillId="0" borderId="4" xfId="0" applyFont="1" applyBorder="1"/>
    <xf numFmtId="42" fontId="2" fillId="0" borderId="4" xfId="0" applyNumberFormat="1" applyFont="1" applyBorder="1"/>
    <xf numFmtId="0" fontId="2" fillId="0" borderId="0" xfId="0" applyFont="1" applyBorder="1"/>
    <xf numFmtId="42" fontId="2" fillId="0" borderId="0" xfId="0" applyNumberFormat="1" applyFont="1" applyBorder="1"/>
    <xf numFmtId="0" fontId="2" fillId="0" borderId="4" xfId="0" applyFont="1" applyBorder="1" applyAlignment="1"/>
    <xf numFmtId="41" fontId="2" fillId="0" borderId="4" xfId="0" applyNumberFormat="1" applyFont="1" applyBorder="1" applyAlignment="1"/>
    <xf numFmtId="0" fontId="2" fillId="0" borderId="0" xfId="0" applyFont="1" applyBorder="1" applyAlignment="1"/>
    <xf numFmtId="41" fontId="2" fillId="0" borderId="0" xfId="0" applyNumberFormat="1" applyFont="1" applyBorder="1" applyAlignment="1"/>
    <xf numFmtId="0" fontId="4" fillId="0" borderId="0" xfId="0" applyFont="1" applyAlignment="1">
      <alignment horizontal="left" vertical="top"/>
    </xf>
    <xf numFmtId="0" fontId="2" fillId="0" borderId="0" xfId="0" applyFont="1" applyAlignment="1">
      <alignment horizontal="left" vertical="center"/>
    </xf>
    <xf numFmtId="0" fontId="4" fillId="0" borderId="0" xfId="0" applyFont="1"/>
    <xf numFmtId="0" fontId="2" fillId="0" borderId="1" xfId="0" applyFont="1" applyBorder="1" applyAlignment="1">
      <alignment horizontal="center"/>
    </xf>
    <xf numFmtId="41" fontId="2" fillId="0" borderId="0" xfId="1" applyFont="1"/>
    <xf numFmtId="0" fontId="2" fillId="0" borderId="0" xfId="0" applyFont="1" applyAlignment="1">
      <alignment horizontal="center"/>
    </xf>
    <xf numFmtId="0" fontId="2" fillId="0" borderId="1" xfId="0" applyFont="1" applyBorder="1"/>
    <xf numFmtId="0" fontId="2" fillId="0" borderId="1" xfId="0" applyFont="1" applyBorder="1" applyAlignment="1">
      <alignment horizontal="center" vertical="center"/>
    </xf>
    <xf numFmtId="0" fontId="2" fillId="0" borderId="3" xfId="0" applyFont="1" applyBorder="1"/>
    <xf numFmtId="42" fontId="2" fillId="0" borderId="3" xfId="0" applyNumberFormat="1" applyFont="1" applyBorder="1"/>
    <xf numFmtId="42" fontId="2" fillId="0" borderId="9" xfId="0" applyNumberFormat="1" applyFont="1" applyBorder="1"/>
    <xf numFmtId="0" fontId="5" fillId="0" borderId="0" xfId="0" applyFont="1"/>
    <xf numFmtId="0" fontId="6"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horizontal="justify" vertical="center"/>
    </xf>
    <xf numFmtId="0" fontId="2" fillId="0" borderId="0" xfId="0" applyFont="1" applyAlignment="1">
      <alignment vertical="center" wrapText="1"/>
    </xf>
    <xf numFmtId="0" fontId="2" fillId="0" borderId="0" xfId="0" applyFont="1" applyAlignment="1">
      <alignment vertical="center"/>
    </xf>
    <xf numFmtId="0" fontId="6" fillId="0" borderId="0" xfId="0" applyFont="1" applyAlignment="1">
      <alignment horizontal="left" vertical="top"/>
    </xf>
    <xf numFmtId="0" fontId="6" fillId="0" borderId="0" xfId="0" applyFont="1" applyAlignment="1">
      <alignment horizontal="justify" vertical="top"/>
    </xf>
    <xf numFmtId="0" fontId="2" fillId="0" borderId="0" xfId="0" applyFont="1" applyAlignment="1">
      <alignment horizontal="left" vertical="top"/>
    </xf>
    <xf numFmtId="0" fontId="2" fillId="0" borderId="0" xfId="0" applyFont="1" applyAlignment="1">
      <alignment vertical="top" wrapText="1"/>
    </xf>
    <xf numFmtId="0" fontId="2" fillId="0" borderId="0" xfId="0" applyFont="1" applyAlignment="1"/>
    <xf numFmtId="0" fontId="5" fillId="0" borderId="0" xfId="0" applyFont="1" applyAlignment="1">
      <alignment horizontal="center"/>
    </xf>
    <xf numFmtId="0" fontId="3" fillId="0" borderId="1" xfId="0" applyFont="1" applyBorder="1" applyAlignment="1">
      <alignment horizontal="center"/>
    </xf>
    <xf numFmtId="41" fontId="3" fillId="0" borderId="1" xfId="1" applyFont="1" applyBorder="1" applyAlignment="1">
      <alignment horizontal="center"/>
    </xf>
    <xf numFmtId="0" fontId="2" fillId="0" borderId="0" xfId="0" applyFont="1" applyAlignment="1">
      <alignment horizontal="left" wrapText="1"/>
    </xf>
    <xf numFmtId="0" fontId="2" fillId="0" borderId="1" xfId="0" applyFont="1" applyBorder="1" applyAlignment="1">
      <alignment horizontal="left"/>
    </xf>
    <xf numFmtId="0" fontId="2" fillId="0" borderId="1" xfId="0" applyFont="1" applyBorder="1" applyAlignment="1">
      <alignment horizontal="center"/>
    </xf>
    <xf numFmtId="41" fontId="2" fillId="0" borderId="1" xfId="1" applyFont="1" applyBorder="1" applyAlignment="1">
      <alignment horizontal="center"/>
    </xf>
    <xf numFmtId="9" fontId="2" fillId="0" borderId="1" xfId="0" applyNumberFormat="1" applyFont="1" applyBorder="1" applyAlignment="1">
      <alignment horizont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wrapText="1"/>
    </xf>
    <xf numFmtId="0" fontId="2" fillId="0" borderId="8" xfId="0" applyFont="1" applyBorder="1" applyAlignment="1">
      <alignment horizontal="center" vertical="center" wrapText="1"/>
    </xf>
    <xf numFmtId="42" fontId="2" fillId="0" borderId="1" xfId="0" applyNumberFormat="1" applyFont="1" applyBorder="1" applyAlignment="1">
      <alignment horizontal="center" vertical="center"/>
    </xf>
    <xf numFmtId="42" fontId="2" fillId="0" borderId="8" xfId="0" applyNumberFormat="1" applyFont="1" applyBorder="1" applyAlignment="1">
      <alignment horizontal="center" vertical="center"/>
    </xf>
    <xf numFmtId="0" fontId="2" fillId="0" borderId="3" xfId="0" applyFont="1" applyBorder="1" applyAlignment="1">
      <alignment horizontal="left"/>
    </xf>
    <xf numFmtId="9" fontId="2" fillId="0" borderId="3" xfId="0" applyNumberFormat="1" applyFont="1" applyBorder="1" applyAlignment="1">
      <alignment horizontal="center"/>
    </xf>
    <xf numFmtId="0" fontId="2" fillId="0" borderId="3" xfId="0" applyFont="1" applyBorder="1" applyAlignment="1">
      <alignment horizontal="center"/>
    </xf>
    <xf numFmtId="41" fontId="2" fillId="0" borderId="3" xfId="1" applyFont="1" applyBorder="1" applyAlignment="1">
      <alignment horizontal="center"/>
    </xf>
    <xf numFmtId="0" fontId="3" fillId="0" borderId="0" xfId="0" applyFont="1" applyAlignment="1">
      <alignment horizontal="left" vertical="top" wrapText="1"/>
    </xf>
    <xf numFmtId="42" fontId="2" fillId="0" borderId="2" xfId="0" applyNumberFormat="1" applyFont="1" applyBorder="1" applyAlignment="1">
      <alignment horizontal="center" vertical="center"/>
    </xf>
    <xf numFmtId="42" fontId="2" fillId="0" borderId="3" xfId="0" applyNumberFormat="1"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41" fontId="2" fillId="0" borderId="1" xfId="0" applyNumberFormat="1"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3"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horizontal="left" vertical="center" wrapText="1"/>
    </xf>
    <xf numFmtId="0" fontId="5" fillId="0" borderId="0" xfId="0" applyFont="1" applyAlignment="1">
      <alignment horizontal="left"/>
    </xf>
    <xf numFmtId="0" fontId="5" fillId="0" borderId="0" xfId="0" applyFont="1" applyAlignment="1">
      <alignment horizontal="center"/>
    </xf>
    <xf numFmtId="0" fontId="5" fillId="0" borderId="0" xfId="0" applyFont="1" applyAlignment="1">
      <alignment horizontal="left" wrapText="1"/>
    </xf>
    <xf numFmtId="0" fontId="2" fillId="0" borderId="0" xfId="0" applyFont="1" applyAlignment="1">
      <alignment horizontal="center"/>
    </xf>
  </cellXfs>
  <cellStyles count="2">
    <cellStyle name="Comma [0]" xfId="1" builtinId="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4</xdr:col>
      <xdr:colOff>200025</xdr:colOff>
      <xdr:row>0</xdr:row>
      <xdr:rowOff>85725</xdr:rowOff>
    </xdr:from>
    <xdr:to>
      <xdr:col>5</xdr:col>
      <xdr:colOff>476250</xdr:colOff>
      <xdr:row>5</xdr:row>
      <xdr:rowOff>47625</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00325" y="85725"/>
          <a:ext cx="885825" cy="771525"/>
        </a:xfrm>
        <a:prstGeom prst="rect">
          <a:avLst/>
        </a:prstGeom>
        <a:solidFill>
          <a:srgbClr val="FFFFFF"/>
        </a:solid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9"/>
  <sheetViews>
    <sheetView topLeftCell="A232" workbookViewId="0">
      <selection activeCell="H257" sqref="H257"/>
    </sheetView>
  </sheetViews>
  <sheetFormatPr defaultRowHeight="15" x14ac:dyDescent="0.3"/>
  <cols>
    <col min="1" max="1" width="3" style="1" customWidth="1"/>
    <col min="2" max="2" width="4" style="1" customWidth="1"/>
    <col min="3" max="3" width="3.140625" style="1" customWidth="1"/>
    <col min="4" max="9" width="9.140625" style="1"/>
    <col min="10" max="10" width="18" style="5" customWidth="1"/>
    <col min="11" max="11" width="7.7109375" style="5" customWidth="1"/>
    <col min="12" max="13" width="9.140625" style="1"/>
    <col min="14" max="14" width="12.42578125" style="1" bestFit="1" customWidth="1"/>
    <col min="15" max="15" width="16" style="1" bestFit="1" customWidth="1"/>
    <col min="16" max="16384" width="9.140625" style="1"/>
  </cols>
  <sheetData>
    <row r="1" spans="1:11" x14ac:dyDescent="0.3">
      <c r="A1" s="75" t="s">
        <v>0</v>
      </c>
      <c r="B1" s="75"/>
      <c r="C1" s="75"/>
      <c r="D1" s="75"/>
      <c r="E1" s="75"/>
      <c r="F1" s="75"/>
      <c r="G1" s="75"/>
      <c r="H1" s="75"/>
      <c r="I1" s="75"/>
      <c r="J1" s="75"/>
      <c r="K1" s="75"/>
    </row>
    <row r="2" spans="1:11" x14ac:dyDescent="0.3">
      <c r="A2" s="75" t="s">
        <v>1</v>
      </c>
      <c r="B2" s="75"/>
      <c r="C2" s="75"/>
      <c r="D2" s="75"/>
      <c r="E2" s="75"/>
      <c r="F2" s="75"/>
      <c r="G2" s="75"/>
      <c r="H2" s="75"/>
      <c r="I2" s="75"/>
      <c r="J2" s="75"/>
      <c r="K2" s="75"/>
    </row>
    <row r="3" spans="1:11" x14ac:dyDescent="0.3">
      <c r="A3" s="75" t="s">
        <v>2</v>
      </c>
      <c r="B3" s="75"/>
      <c r="C3" s="75"/>
      <c r="D3" s="75"/>
      <c r="E3" s="75"/>
      <c r="F3" s="75"/>
      <c r="G3" s="75"/>
      <c r="H3" s="75"/>
      <c r="I3" s="75"/>
      <c r="J3" s="75"/>
      <c r="K3" s="75"/>
    </row>
    <row r="5" spans="1:11" x14ac:dyDescent="0.3">
      <c r="A5" s="1" t="s">
        <v>3</v>
      </c>
      <c r="B5" s="1" t="s">
        <v>4</v>
      </c>
    </row>
    <row r="6" spans="1:11" x14ac:dyDescent="0.3">
      <c r="B6" s="1" t="s">
        <v>5</v>
      </c>
      <c r="C6" s="1" t="s">
        <v>6</v>
      </c>
    </row>
    <row r="7" spans="1:11" x14ac:dyDescent="0.3">
      <c r="C7" s="1" t="s">
        <v>3</v>
      </c>
      <c r="D7" s="1" t="s">
        <v>7</v>
      </c>
    </row>
    <row r="8" spans="1:11" x14ac:dyDescent="0.3">
      <c r="C8" s="1" t="s">
        <v>24</v>
      </c>
      <c r="D8" s="1" t="s">
        <v>8</v>
      </c>
    </row>
    <row r="9" spans="1:11" x14ac:dyDescent="0.3">
      <c r="C9" s="1" t="s">
        <v>25</v>
      </c>
      <c r="D9" s="47" t="s">
        <v>9</v>
      </c>
      <c r="E9" s="47"/>
      <c r="F9" s="47"/>
      <c r="G9" s="47"/>
      <c r="H9" s="47"/>
      <c r="I9" s="47"/>
      <c r="J9" s="47"/>
      <c r="K9" s="47"/>
    </row>
    <row r="10" spans="1:11" x14ac:dyDescent="0.3">
      <c r="D10" s="47"/>
      <c r="E10" s="47"/>
      <c r="F10" s="47"/>
      <c r="G10" s="47"/>
      <c r="H10" s="47"/>
      <c r="I10" s="47"/>
      <c r="J10" s="47"/>
      <c r="K10" s="47"/>
    </row>
    <row r="12" spans="1:11" x14ac:dyDescent="0.3">
      <c r="B12" s="1" t="s">
        <v>10</v>
      </c>
      <c r="C12" s="2" t="s">
        <v>11</v>
      </c>
    </row>
    <row r="13" spans="1:11" x14ac:dyDescent="0.3">
      <c r="C13" s="1" t="s">
        <v>3</v>
      </c>
      <c r="D13" s="2" t="s">
        <v>21</v>
      </c>
    </row>
    <row r="15" spans="1:11" x14ac:dyDescent="0.3">
      <c r="B15" s="1" t="s">
        <v>12</v>
      </c>
      <c r="C15" s="2" t="s">
        <v>13</v>
      </c>
    </row>
    <row r="16" spans="1:11" x14ac:dyDescent="0.3">
      <c r="C16" s="1">
        <v>1</v>
      </c>
      <c r="D16" s="2" t="s">
        <v>14</v>
      </c>
    </row>
    <row r="17" spans="1:11" x14ac:dyDescent="0.3">
      <c r="C17" s="1" t="s">
        <v>24</v>
      </c>
      <c r="D17" s="2" t="s">
        <v>15</v>
      </c>
    </row>
    <row r="18" spans="1:11" x14ac:dyDescent="0.3">
      <c r="C18" s="1" t="s">
        <v>25</v>
      </c>
      <c r="D18" s="2" t="s">
        <v>16</v>
      </c>
    </row>
    <row r="19" spans="1:11" x14ac:dyDescent="0.3">
      <c r="C19" s="1" t="s">
        <v>26</v>
      </c>
      <c r="D19" s="2" t="s">
        <v>17</v>
      </c>
    </row>
    <row r="21" spans="1:11" x14ac:dyDescent="0.3">
      <c r="C21" s="3" t="s">
        <v>19</v>
      </c>
    </row>
    <row r="22" spans="1:11" s="3" customFormat="1" ht="12.75" x14ac:dyDescent="0.2">
      <c r="C22" s="3" t="s">
        <v>3</v>
      </c>
      <c r="D22" s="22" t="s">
        <v>20</v>
      </c>
      <c r="J22" s="12"/>
      <c r="K22" s="12"/>
    </row>
    <row r="24" spans="1:11" ht="29.25" customHeight="1" x14ac:dyDescent="0.3">
      <c r="A24" s="4" t="s">
        <v>22</v>
      </c>
      <c r="B24" s="47" t="s">
        <v>23</v>
      </c>
      <c r="C24" s="47"/>
      <c r="D24" s="47"/>
      <c r="E24" s="47"/>
      <c r="F24" s="47"/>
      <c r="G24" s="47"/>
      <c r="H24" s="47"/>
      <c r="I24" s="47"/>
      <c r="J24" s="47"/>
      <c r="K24" s="47"/>
    </row>
    <row r="25" spans="1:11" s="3" customFormat="1" ht="15" customHeight="1" x14ac:dyDescent="0.2">
      <c r="A25" s="6"/>
      <c r="B25" s="7" t="s">
        <v>22</v>
      </c>
      <c r="C25" s="8" t="s">
        <v>4</v>
      </c>
      <c r="D25" s="7"/>
      <c r="E25" s="7"/>
      <c r="F25" s="7"/>
      <c r="G25" s="7"/>
      <c r="H25" s="7"/>
      <c r="I25" s="7"/>
      <c r="J25" s="7"/>
      <c r="K25" s="7"/>
    </row>
    <row r="26" spans="1:11" x14ac:dyDescent="0.3">
      <c r="B26" s="1" t="s">
        <v>5</v>
      </c>
      <c r="C26" s="1" t="s">
        <v>36</v>
      </c>
    </row>
    <row r="27" spans="1:11" ht="15" customHeight="1" x14ac:dyDescent="0.3">
      <c r="C27" s="1" t="s">
        <v>3</v>
      </c>
      <c r="D27" s="1" t="s">
        <v>27</v>
      </c>
      <c r="J27" s="5">
        <v>7700000</v>
      </c>
    </row>
    <row r="28" spans="1:11" x14ac:dyDescent="0.3">
      <c r="C28" s="1" t="s">
        <v>24</v>
      </c>
      <c r="D28" s="1" t="s">
        <v>28</v>
      </c>
      <c r="J28" s="5">
        <v>450000</v>
      </c>
    </row>
    <row r="30" spans="1:11" x14ac:dyDescent="0.3">
      <c r="B30" s="1" t="s">
        <v>10</v>
      </c>
      <c r="C30" s="1" t="s">
        <v>29</v>
      </c>
    </row>
    <row r="31" spans="1:11" x14ac:dyDescent="0.3">
      <c r="C31" s="1" t="s">
        <v>3</v>
      </c>
      <c r="D31" s="1" t="s">
        <v>30</v>
      </c>
      <c r="J31" s="5">
        <v>5588700</v>
      </c>
    </row>
    <row r="32" spans="1:11" x14ac:dyDescent="0.3">
      <c r="C32" s="1" t="s">
        <v>24</v>
      </c>
      <c r="D32" s="1" t="s">
        <v>31</v>
      </c>
      <c r="J32" s="5">
        <v>2000000</v>
      </c>
    </row>
    <row r="33" spans="2:10" x14ac:dyDescent="0.3">
      <c r="C33" s="1" t="s">
        <v>25</v>
      </c>
      <c r="D33" s="1" t="s">
        <v>32</v>
      </c>
      <c r="J33" s="5">
        <v>7500000</v>
      </c>
    </row>
    <row r="35" spans="2:10" x14ac:dyDescent="0.3">
      <c r="B35" s="1" t="s">
        <v>33</v>
      </c>
      <c r="C35" s="1" t="s">
        <v>34</v>
      </c>
    </row>
    <row r="36" spans="2:10" x14ac:dyDescent="0.3">
      <c r="C36" s="1" t="s">
        <v>3</v>
      </c>
      <c r="D36" s="1" t="s">
        <v>35</v>
      </c>
      <c r="J36" s="5">
        <v>2000000</v>
      </c>
    </row>
    <row r="38" spans="2:10" x14ac:dyDescent="0.3">
      <c r="B38" s="1" t="s">
        <v>37</v>
      </c>
      <c r="C38" s="1" t="s">
        <v>38</v>
      </c>
    </row>
    <row r="39" spans="2:10" x14ac:dyDescent="0.3">
      <c r="B39" s="1" t="s">
        <v>5</v>
      </c>
      <c r="C39" s="1" t="s">
        <v>39</v>
      </c>
    </row>
    <row r="40" spans="2:10" x14ac:dyDescent="0.3">
      <c r="C40" s="1" t="s">
        <v>3</v>
      </c>
      <c r="D40" s="1" t="s">
        <v>40</v>
      </c>
      <c r="J40" s="5">
        <v>5050000</v>
      </c>
    </row>
    <row r="41" spans="2:10" x14ac:dyDescent="0.3">
      <c r="C41" s="1" t="s">
        <v>24</v>
      </c>
      <c r="D41" s="1" t="s">
        <v>41</v>
      </c>
      <c r="J41" s="5">
        <v>3000000</v>
      </c>
    </row>
    <row r="43" spans="2:10" x14ac:dyDescent="0.3">
      <c r="B43" s="1" t="s">
        <v>10</v>
      </c>
      <c r="C43" s="1" t="s">
        <v>42</v>
      </c>
    </row>
    <row r="44" spans="2:10" x14ac:dyDescent="0.3">
      <c r="C44" s="1" t="s">
        <v>3</v>
      </c>
      <c r="D44" s="1" t="s">
        <v>43</v>
      </c>
      <c r="J44" s="5">
        <v>5000000</v>
      </c>
    </row>
    <row r="46" spans="2:10" x14ac:dyDescent="0.3">
      <c r="B46" s="1" t="s">
        <v>33</v>
      </c>
      <c r="C46" s="1" t="s">
        <v>44</v>
      </c>
    </row>
    <row r="47" spans="2:10" x14ac:dyDescent="0.3">
      <c r="C47" s="1" t="s">
        <v>3</v>
      </c>
      <c r="D47" s="1" t="s">
        <v>45</v>
      </c>
      <c r="J47" s="5">
        <v>10600000</v>
      </c>
    </row>
    <row r="48" spans="2:10" x14ac:dyDescent="0.3">
      <c r="C48" s="1" t="s">
        <v>24</v>
      </c>
      <c r="D48" s="1" t="s">
        <v>46</v>
      </c>
      <c r="J48" s="5">
        <v>3000000</v>
      </c>
    </row>
    <row r="49" spans="2:10" x14ac:dyDescent="0.3">
      <c r="C49" s="1" t="s">
        <v>25</v>
      </c>
      <c r="D49" s="1" t="s">
        <v>47</v>
      </c>
      <c r="J49" s="5">
        <v>3000000</v>
      </c>
    </row>
    <row r="50" spans="2:10" x14ac:dyDescent="0.3">
      <c r="C50" s="1" t="s">
        <v>26</v>
      </c>
      <c r="D50" s="1" t="s">
        <v>48</v>
      </c>
      <c r="J50" s="5">
        <v>3000000</v>
      </c>
    </row>
    <row r="51" spans="2:10" x14ac:dyDescent="0.3">
      <c r="C51" s="1" t="s">
        <v>49</v>
      </c>
      <c r="D51" s="1" t="s">
        <v>50</v>
      </c>
      <c r="J51" s="5">
        <v>6500000</v>
      </c>
    </row>
    <row r="52" spans="2:10" x14ac:dyDescent="0.3">
      <c r="C52" s="1" t="s">
        <v>51</v>
      </c>
      <c r="D52" s="1" t="s">
        <v>52</v>
      </c>
      <c r="J52" s="5">
        <v>5000000</v>
      </c>
    </row>
    <row r="54" spans="2:10" x14ac:dyDescent="0.3">
      <c r="B54" s="1" t="s">
        <v>53</v>
      </c>
      <c r="C54" s="1" t="s">
        <v>54</v>
      </c>
    </row>
    <row r="55" spans="2:10" x14ac:dyDescent="0.3">
      <c r="C55" s="1" t="s">
        <v>3</v>
      </c>
      <c r="D55" s="1" t="s">
        <v>55</v>
      </c>
      <c r="J55" s="5">
        <v>10000000</v>
      </c>
    </row>
    <row r="56" spans="2:10" x14ac:dyDescent="0.3">
      <c r="C56" s="1" t="s">
        <v>24</v>
      </c>
      <c r="D56" s="1" t="s">
        <v>56</v>
      </c>
      <c r="J56" s="5">
        <v>10000000</v>
      </c>
    </row>
    <row r="62" spans="2:10" x14ac:dyDescent="0.3">
      <c r="B62" s="1" t="s">
        <v>18</v>
      </c>
      <c r="C62" s="1" t="s">
        <v>57</v>
      </c>
    </row>
    <row r="63" spans="2:10" x14ac:dyDescent="0.3">
      <c r="C63" s="1" t="s">
        <v>3</v>
      </c>
      <c r="D63" s="1" t="s">
        <v>58</v>
      </c>
      <c r="J63" s="5">
        <v>2000000</v>
      </c>
    </row>
    <row r="64" spans="2:10" x14ac:dyDescent="0.3">
      <c r="C64" s="1" t="s">
        <v>24</v>
      </c>
      <c r="D64" s="1" t="s">
        <v>59</v>
      </c>
      <c r="J64" s="5">
        <v>6000000</v>
      </c>
    </row>
    <row r="65" spans="1:11" x14ac:dyDescent="0.3">
      <c r="C65" s="1" t="s">
        <v>25</v>
      </c>
      <c r="D65" s="1" t="s">
        <v>60</v>
      </c>
      <c r="J65" s="5">
        <v>4750000</v>
      </c>
    </row>
    <row r="66" spans="1:11" x14ac:dyDescent="0.3">
      <c r="B66" s="1" t="s">
        <v>61</v>
      </c>
      <c r="C66" s="1" t="s">
        <v>62</v>
      </c>
    </row>
    <row r="67" spans="1:11" x14ac:dyDescent="0.3">
      <c r="B67" s="1" t="s">
        <v>5</v>
      </c>
      <c r="C67" s="1" t="s">
        <v>63</v>
      </c>
      <c r="J67" s="5">
        <v>3000000</v>
      </c>
    </row>
    <row r="68" spans="1:11" x14ac:dyDescent="0.3">
      <c r="B68" s="1" t="s">
        <v>10</v>
      </c>
      <c r="C68" s="1" t="s">
        <v>64</v>
      </c>
      <c r="J68" s="5">
        <v>15000000</v>
      </c>
    </row>
    <row r="69" spans="1:11" x14ac:dyDescent="0.3">
      <c r="B69" s="1" t="s">
        <v>33</v>
      </c>
      <c r="C69" s="1" t="s">
        <v>65</v>
      </c>
      <c r="J69" s="5">
        <v>5588800</v>
      </c>
    </row>
    <row r="71" spans="1:11" ht="27.75" customHeight="1" x14ac:dyDescent="0.3">
      <c r="A71" s="4" t="s">
        <v>37</v>
      </c>
      <c r="B71" s="47" t="s">
        <v>66</v>
      </c>
      <c r="C71" s="47"/>
      <c r="D71" s="47"/>
      <c r="E71" s="47"/>
      <c r="F71" s="47"/>
      <c r="G71" s="47"/>
      <c r="H71" s="47"/>
      <c r="I71" s="47"/>
      <c r="J71" s="47"/>
      <c r="K71" s="47"/>
    </row>
    <row r="72" spans="1:11" x14ac:dyDescent="0.3">
      <c r="B72" s="1" t="s">
        <v>5</v>
      </c>
      <c r="C72" s="1" t="s">
        <v>67</v>
      </c>
    </row>
    <row r="73" spans="1:11" x14ac:dyDescent="0.3">
      <c r="C73" s="1" t="s">
        <v>3</v>
      </c>
      <c r="D73" s="1" t="s">
        <v>68</v>
      </c>
      <c r="J73" s="5">
        <v>1919600</v>
      </c>
    </row>
    <row r="74" spans="1:11" x14ac:dyDescent="0.3">
      <c r="C74" s="1" t="s">
        <v>24</v>
      </c>
      <c r="D74" s="1" t="s">
        <v>69</v>
      </c>
      <c r="J74" s="5">
        <v>2000000</v>
      </c>
    </row>
    <row r="75" spans="1:11" x14ac:dyDescent="0.3">
      <c r="C75" s="1" t="s">
        <v>25</v>
      </c>
      <c r="D75" s="1" t="s">
        <v>70</v>
      </c>
      <c r="J75" s="5">
        <v>1480400</v>
      </c>
    </row>
    <row r="77" spans="1:11" x14ac:dyDescent="0.3">
      <c r="B77" s="1" t="s">
        <v>10</v>
      </c>
      <c r="C77" s="1" t="s">
        <v>71</v>
      </c>
      <c r="J77" s="5">
        <v>2310800</v>
      </c>
    </row>
    <row r="78" spans="1:11" x14ac:dyDescent="0.3">
      <c r="B78" s="1" t="s">
        <v>33</v>
      </c>
      <c r="C78" s="1" t="s">
        <v>72</v>
      </c>
      <c r="J78" s="5">
        <v>1600000</v>
      </c>
    </row>
    <row r="81" spans="1:11" ht="31.5" customHeight="1" x14ac:dyDescent="0.3">
      <c r="A81" s="4" t="s">
        <v>61</v>
      </c>
      <c r="B81" s="74" t="s">
        <v>73</v>
      </c>
      <c r="C81" s="74"/>
      <c r="D81" s="74"/>
      <c r="E81" s="74"/>
      <c r="F81" s="74"/>
      <c r="G81" s="74"/>
      <c r="H81" s="74"/>
      <c r="I81" s="74"/>
      <c r="J81" s="74"/>
      <c r="K81" s="74"/>
    </row>
    <row r="82" spans="1:11" x14ac:dyDescent="0.3">
      <c r="B82" s="7" t="s">
        <v>22</v>
      </c>
      <c r="C82" s="8" t="s">
        <v>4</v>
      </c>
      <c r="D82" s="7"/>
    </row>
    <row r="83" spans="1:11" x14ac:dyDescent="0.3">
      <c r="B83" s="1" t="s">
        <v>5</v>
      </c>
      <c r="C83" s="1" t="s">
        <v>74</v>
      </c>
    </row>
    <row r="84" spans="1:11" ht="15.75" customHeight="1" x14ac:dyDescent="0.3">
      <c r="B84" s="69" t="s">
        <v>75</v>
      </c>
      <c r="C84" s="69" t="s">
        <v>76</v>
      </c>
      <c r="D84" s="69"/>
      <c r="E84" s="69"/>
      <c r="F84" s="71" t="s">
        <v>78</v>
      </c>
      <c r="G84" s="71"/>
      <c r="H84" s="71" t="s">
        <v>79</v>
      </c>
      <c r="I84" s="71"/>
      <c r="J84" s="63" t="s">
        <v>77</v>
      </c>
    </row>
    <row r="85" spans="1:11" x14ac:dyDescent="0.3">
      <c r="B85" s="70"/>
      <c r="C85" s="70"/>
      <c r="D85" s="70"/>
      <c r="E85" s="70"/>
      <c r="F85" s="72"/>
      <c r="G85" s="72"/>
      <c r="H85" s="72"/>
      <c r="I85" s="72"/>
      <c r="J85" s="64"/>
    </row>
    <row r="86" spans="1:11" x14ac:dyDescent="0.3">
      <c r="B86" s="25">
        <v>1</v>
      </c>
      <c r="C86" s="48" t="s">
        <v>80</v>
      </c>
      <c r="D86" s="48"/>
      <c r="E86" s="48"/>
      <c r="F86" s="68">
        <v>3300000</v>
      </c>
      <c r="G86" s="68"/>
      <c r="H86" s="68">
        <f>F86*12</f>
        <v>39600000</v>
      </c>
      <c r="I86" s="68"/>
      <c r="J86" s="11"/>
    </row>
    <row r="87" spans="1:11" x14ac:dyDescent="0.3">
      <c r="B87" s="25">
        <v>2</v>
      </c>
      <c r="C87" s="48" t="s">
        <v>81</v>
      </c>
      <c r="D87" s="48"/>
      <c r="E87" s="48"/>
      <c r="F87" s="68">
        <v>2310000</v>
      </c>
      <c r="G87" s="68"/>
      <c r="H87" s="68">
        <v>27720000</v>
      </c>
      <c r="I87" s="68"/>
      <c r="J87" s="11"/>
    </row>
    <row r="88" spans="1:11" x14ac:dyDescent="0.3">
      <c r="B88" s="25">
        <v>3</v>
      </c>
      <c r="C88" s="48" t="s">
        <v>82</v>
      </c>
      <c r="D88" s="48"/>
      <c r="E88" s="48"/>
      <c r="F88" s="68">
        <v>1650000</v>
      </c>
      <c r="G88" s="68"/>
      <c r="H88" s="68">
        <v>19800000</v>
      </c>
      <c r="I88" s="68"/>
      <c r="J88" s="11"/>
    </row>
    <row r="89" spans="1:11" x14ac:dyDescent="0.3">
      <c r="B89" s="25">
        <v>4</v>
      </c>
      <c r="C89" s="48" t="s">
        <v>83</v>
      </c>
      <c r="D89" s="48"/>
      <c r="E89" s="48"/>
      <c r="F89" s="68">
        <f t="shared" ref="F89:F94" si="0">F88</f>
        <v>1650000</v>
      </c>
      <c r="G89" s="68"/>
      <c r="H89" s="68">
        <f t="shared" ref="H89:H94" si="1">H88</f>
        <v>19800000</v>
      </c>
      <c r="I89" s="68"/>
      <c r="J89" s="11"/>
    </row>
    <row r="90" spans="1:11" x14ac:dyDescent="0.3">
      <c r="B90" s="25">
        <v>5</v>
      </c>
      <c r="C90" s="48" t="s">
        <v>84</v>
      </c>
      <c r="D90" s="48"/>
      <c r="E90" s="48"/>
      <c r="F90" s="68">
        <f t="shared" si="0"/>
        <v>1650000</v>
      </c>
      <c r="G90" s="68"/>
      <c r="H90" s="68">
        <f t="shared" si="1"/>
        <v>19800000</v>
      </c>
      <c r="I90" s="68"/>
      <c r="J90" s="11"/>
    </row>
    <row r="91" spans="1:11" x14ac:dyDescent="0.3">
      <c r="B91" s="25">
        <v>6</v>
      </c>
      <c r="C91" s="48" t="s">
        <v>85</v>
      </c>
      <c r="D91" s="48"/>
      <c r="E91" s="48"/>
      <c r="F91" s="68">
        <f t="shared" si="0"/>
        <v>1650000</v>
      </c>
      <c r="G91" s="68"/>
      <c r="H91" s="68">
        <f t="shared" si="1"/>
        <v>19800000</v>
      </c>
      <c r="I91" s="68"/>
      <c r="J91" s="11"/>
    </row>
    <row r="92" spans="1:11" x14ac:dyDescent="0.3">
      <c r="B92" s="25">
        <v>7</v>
      </c>
      <c r="C92" s="48" t="s">
        <v>86</v>
      </c>
      <c r="D92" s="48"/>
      <c r="E92" s="48"/>
      <c r="F92" s="68">
        <f t="shared" si="0"/>
        <v>1650000</v>
      </c>
      <c r="G92" s="68"/>
      <c r="H92" s="68">
        <f t="shared" si="1"/>
        <v>19800000</v>
      </c>
      <c r="I92" s="68"/>
      <c r="J92" s="11"/>
    </row>
    <row r="93" spans="1:11" x14ac:dyDescent="0.3">
      <c r="B93" s="25">
        <v>8</v>
      </c>
      <c r="C93" s="48" t="s">
        <v>87</v>
      </c>
      <c r="D93" s="48"/>
      <c r="E93" s="48"/>
      <c r="F93" s="68">
        <f t="shared" si="0"/>
        <v>1650000</v>
      </c>
      <c r="G93" s="68"/>
      <c r="H93" s="68">
        <f t="shared" si="1"/>
        <v>19800000</v>
      </c>
      <c r="I93" s="68"/>
      <c r="J93" s="11"/>
    </row>
    <row r="94" spans="1:11" x14ac:dyDescent="0.3">
      <c r="B94" s="25">
        <v>9</v>
      </c>
      <c r="C94" s="48" t="s">
        <v>88</v>
      </c>
      <c r="D94" s="48"/>
      <c r="E94" s="48"/>
      <c r="F94" s="68">
        <f t="shared" si="0"/>
        <v>1650000</v>
      </c>
      <c r="G94" s="68"/>
      <c r="H94" s="68">
        <f t="shared" si="1"/>
        <v>19800000</v>
      </c>
      <c r="I94" s="68"/>
      <c r="J94" s="11"/>
    </row>
    <row r="95" spans="1:11" x14ac:dyDescent="0.3">
      <c r="B95" s="25">
        <v>10</v>
      </c>
      <c r="C95" s="48" t="s">
        <v>89</v>
      </c>
      <c r="D95" s="48"/>
      <c r="E95" s="48"/>
      <c r="F95" s="68">
        <v>1300000</v>
      </c>
      <c r="G95" s="68"/>
      <c r="H95" s="68">
        <v>15600000</v>
      </c>
      <c r="I95" s="68"/>
      <c r="J95" s="11"/>
    </row>
    <row r="96" spans="1:11" x14ac:dyDescent="0.3">
      <c r="B96" s="25">
        <v>11</v>
      </c>
      <c r="C96" s="48" t="s">
        <v>90</v>
      </c>
      <c r="D96" s="48"/>
      <c r="E96" s="48"/>
      <c r="F96" s="68">
        <v>1300000</v>
      </c>
      <c r="G96" s="68"/>
      <c r="H96" s="68">
        <v>15600000</v>
      </c>
      <c r="I96" s="68"/>
      <c r="J96" s="11"/>
    </row>
    <row r="97" spans="2:10" x14ac:dyDescent="0.3">
      <c r="B97" s="25">
        <v>12</v>
      </c>
      <c r="C97" s="48" t="s">
        <v>91</v>
      </c>
      <c r="D97" s="48"/>
      <c r="E97" s="48"/>
      <c r="F97" s="68">
        <v>1300000</v>
      </c>
      <c r="G97" s="68"/>
      <c r="H97" s="68">
        <v>15600000</v>
      </c>
      <c r="I97" s="68"/>
      <c r="J97" s="11"/>
    </row>
    <row r="98" spans="2:10" x14ac:dyDescent="0.3">
      <c r="B98" s="25">
        <v>13</v>
      </c>
      <c r="C98" s="48" t="s">
        <v>92</v>
      </c>
      <c r="D98" s="48"/>
      <c r="E98" s="48"/>
      <c r="F98" s="68">
        <v>1300000</v>
      </c>
      <c r="G98" s="68"/>
      <c r="H98" s="68">
        <v>15600000</v>
      </c>
      <c r="I98" s="68"/>
      <c r="J98" s="11"/>
    </row>
    <row r="99" spans="2:10" x14ac:dyDescent="0.3">
      <c r="B99" s="25">
        <v>14</v>
      </c>
      <c r="C99" s="48" t="s">
        <v>93</v>
      </c>
      <c r="D99" s="48"/>
      <c r="E99" s="48"/>
      <c r="F99" s="68">
        <v>1155000</v>
      </c>
      <c r="G99" s="68"/>
      <c r="H99" s="68">
        <v>13860000</v>
      </c>
      <c r="I99" s="68"/>
      <c r="J99" s="11"/>
    </row>
    <row r="100" spans="2:10" x14ac:dyDescent="0.3">
      <c r="B100" s="49" t="s">
        <v>94</v>
      </c>
      <c r="C100" s="49"/>
      <c r="D100" s="49"/>
      <c r="E100" s="49"/>
      <c r="F100" s="49"/>
      <c r="G100" s="49"/>
      <c r="H100" s="68">
        <f>SUM(H86:H99)</f>
        <v>282180000</v>
      </c>
      <c r="I100" s="68"/>
      <c r="J100" s="11"/>
    </row>
    <row r="102" spans="2:10" x14ac:dyDescent="0.3">
      <c r="B102" s="1" t="s">
        <v>10</v>
      </c>
      <c r="C102" s="1" t="s">
        <v>95</v>
      </c>
      <c r="J102" s="5">
        <v>8600000</v>
      </c>
    </row>
    <row r="103" spans="2:10" x14ac:dyDescent="0.3">
      <c r="B103" s="1" t="s">
        <v>33</v>
      </c>
      <c r="C103" s="1" t="s">
        <v>96</v>
      </c>
      <c r="J103" s="5">
        <v>16000000</v>
      </c>
    </row>
    <row r="104" spans="2:10" x14ac:dyDescent="0.3">
      <c r="B104" s="1" t="s">
        <v>53</v>
      </c>
      <c r="C104" s="1" t="s">
        <v>97</v>
      </c>
    </row>
    <row r="105" spans="2:10" x14ac:dyDescent="0.3">
      <c r="C105" s="1" t="s">
        <v>3</v>
      </c>
      <c r="D105" s="1" t="s">
        <v>98</v>
      </c>
      <c r="J105" s="5">
        <v>8200000</v>
      </c>
    </row>
    <row r="106" spans="2:10" x14ac:dyDescent="0.3">
      <c r="C106" s="1" t="s">
        <v>24</v>
      </c>
      <c r="D106" s="1" t="s">
        <v>99</v>
      </c>
      <c r="J106" s="5">
        <v>12000000</v>
      </c>
    </row>
    <row r="107" spans="2:10" x14ac:dyDescent="0.3">
      <c r="B107" s="1" t="s">
        <v>18</v>
      </c>
      <c r="C107" s="1" t="s">
        <v>100</v>
      </c>
      <c r="J107" s="5">
        <v>3500000</v>
      </c>
    </row>
    <row r="108" spans="2:10" x14ac:dyDescent="0.3">
      <c r="B108" s="1" t="s">
        <v>101</v>
      </c>
      <c r="C108" s="1" t="s">
        <v>102</v>
      </c>
      <c r="J108" s="5">
        <v>3500000</v>
      </c>
    </row>
    <row r="109" spans="2:10" x14ac:dyDescent="0.3">
      <c r="B109" s="1" t="s">
        <v>103</v>
      </c>
      <c r="C109" s="1" t="s">
        <v>104</v>
      </c>
      <c r="J109" s="5">
        <v>2500000</v>
      </c>
    </row>
    <row r="110" spans="2:10" x14ac:dyDescent="0.3">
      <c r="B110" s="1" t="s">
        <v>105</v>
      </c>
      <c r="C110" s="1" t="s">
        <v>106</v>
      </c>
      <c r="J110" s="5">
        <v>160000000</v>
      </c>
    </row>
    <row r="112" spans="2:10" x14ac:dyDescent="0.3">
      <c r="B112" s="1" t="s">
        <v>107</v>
      </c>
      <c r="C112" s="1" t="s">
        <v>108</v>
      </c>
    </row>
    <row r="113" spans="2:11" x14ac:dyDescent="0.3">
      <c r="C113" s="1" t="s">
        <v>3</v>
      </c>
      <c r="D113" s="1" t="s">
        <v>109</v>
      </c>
      <c r="J113" s="5">
        <v>500000</v>
      </c>
    </row>
    <row r="114" spans="2:11" x14ac:dyDescent="0.3">
      <c r="C114" s="1" t="s">
        <v>24</v>
      </c>
      <c r="D114" s="1" t="s">
        <v>110</v>
      </c>
      <c r="J114" s="5">
        <v>2700000</v>
      </c>
    </row>
    <row r="115" spans="2:11" x14ac:dyDescent="0.3">
      <c r="C115" s="1" t="s">
        <v>25</v>
      </c>
      <c r="D115" s="1" t="s">
        <v>111</v>
      </c>
      <c r="J115" s="5">
        <v>2200000</v>
      </c>
    </row>
    <row r="116" spans="2:11" x14ac:dyDescent="0.3">
      <c r="C116" s="1" t="s">
        <v>26</v>
      </c>
      <c r="D116" s="1" t="s">
        <v>112</v>
      </c>
      <c r="J116" s="5">
        <v>7050000</v>
      </c>
    </row>
    <row r="118" spans="2:11" x14ac:dyDescent="0.3">
      <c r="B118" s="1" t="s">
        <v>113</v>
      </c>
      <c r="C118" s="1" t="s">
        <v>114</v>
      </c>
      <c r="J118" s="5">
        <v>6000000</v>
      </c>
    </row>
    <row r="119" spans="2:11" x14ac:dyDescent="0.3">
      <c r="B119" s="1" t="s">
        <v>115</v>
      </c>
      <c r="C119" s="1" t="s">
        <v>116</v>
      </c>
      <c r="J119" s="5">
        <v>5000000</v>
      </c>
    </row>
    <row r="122" spans="2:11" s="3" customFormat="1" ht="12.75" x14ac:dyDescent="0.2">
      <c r="B122" s="3" t="s">
        <v>37</v>
      </c>
      <c r="C122" s="6" t="s">
        <v>117</v>
      </c>
      <c r="J122" s="12"/>
      <c r="K122" s="12"/>
    </row>
    <row r="123" spans="2:11" x14ac:dyDescent="0.3">
      <c r="B123" s="1" t="s">
        <v>3</v>
      </c>
      <c r="C123" s="1" t="s">
        <v>120</v>
      </c>
    </row>
    <row r="124" spans="2:11" x14ac:dyDescent="0.3">
      <c r="C124" s="1" t="s">
        <v>3</v>
      </c>
      <c r="D124" s="1" t="s">
        <v>118</v>
      </c>
      <c r="J124" s="5">
        <v>14115000</v>
      </c>
    </row>
    <row r="125" spans="2:11" x14ac:dyDescent="0.3">
      <c r="C125" s="1" t="s">
        <v>24</v>
      </c>
      <c r="D125" s="1" t="s">
        <v>119</v>
      </c>
      <c r="J125" s="5">
        <v>14115000</v>
      </c>
    </row>
    <row r="127" spans="2:11" x14ac:dyDescent="0.3">
      <c r="B127" s="1" t="s">
        <v>24</v>
      </c>
      <c r="C127" s="1" t="s">
        <v>121</v>
      </c>
    </row>
    <row r="128" spans="2:11" x14ac:dyDescent="0.3">
      <c r="C128" s="1" t="s">
        <v>3</v>
      </c>
      <c r="D128" s="1" t="s">
        <v>122</v>
      </c>
      <c r="J128" s="5">
        <v>8000000</v>
      </c>
    </row>
    <row r="129" spans="2:11" x14ac:dyDescent="0.3">
      <c r="C129" s="1" t="s">
        <v>123</v>
      </c>
      <c r="D129" s="1" t="s">
        <v>124</v>
      </c>
    </row>
    <row r="130" spans="2:11" x14ac:dyDescent="0.3">
      <c r="C130" s="1" t="s">
        <v>3</v>
      </c>
      <c r="D130" s="1" t="s">
        <v>125</v>
      </c>
      <c r="J130" s="5">
        <v>1000000</v>
      </c>
    </row>
    <row r="131" spans="2:11" x14ac:dyDescent="0.3">
      <c r="C131" s="1" t="s">
        <v>24</v>
      </c>
      <c r="D131" s="1" t="s">
        <v>126</v>
      </c>
      <c r="J131" s="5">
        <v>1500000</v>
      </c>
    </row>
    <row r="133" spans="2:11" ht="28.5" customHeight="1" x14ac:dyDescent="0.3">
      <c r="B133" s="4" t="s">
        <v>25</v>
      </c>
      <c r="C133" s="73" t="s">
        <v>127</v>
      </c>
      <c r="D133" s="73"/>
      <c r="E133" s="73"/>
      <c r="F133" s="73"/>
      <c r="G133" s="73"/>
      <c r="H133" s="73"/>
      <c r="I133" s="73"/>
      <c r="J133" s="73"/>
      <c r="K133" s="73"/>
    </row>
    <row r="134" spans="2:11" x14ac:dyDescent="0.3">
      <c r="C134" s="1" t="s">
        <v>3</v>
      </c>
      <c r="D134" s="1" t="s">
        <v>129</v>
      </c>
      <c r="J134" s="5">
        <v>24589800</v>
      </c>
    </row>
    <row r="135" spans="2:11" x14ac:dyDescent="0.3">
      <c r="C135" s="1" t="s">
        <v>24</v>
      </c>
      <c r="D135" s="1" t="s">
        <v>128</v>
      </c>
      <c r="J135" s="5">
        <f>J134</f>
        <v>24589800</v>
      </c>
    </row>
    <row r="137" spans="2:11" x14ac:dyDescent="0.3">
      <c r="B137" s="1" t="s">
        <v>26</v>
      </c>
      <c r="C137" s="1" t="s">
        <v>130</v>
      </c>
      <c r="J137" s="5">
        <v>18300000</v>
      </c>
    </row>
    <row r="139" spans="2:11" s="3" customFormat="1" ht="12.75" x14ac:dyDescent="0.2">
      <c r="B139" s="3" t="s">
        <v>61</v>
      </c>
      <c r="C139" s="3" t="s">
        <v>131</v>
      </c>
      <c r="J139" s="12"/>
      <c r="K139" s="12"/>
    </row>
    <row r="140" spans="2:11" x14ac:dyDescent="0.3">
      <c r="B140" s="1" t="s">
        <v>3</v>
      </c>
      <c r="C140" s="1" t="s">
        <v>132</v>
      </c>
      <c r="J140" s="5">
        <v>3000000</v>
      </c>
    </row>
    <row r="141" spans="2:11" x14ac:dyDescent="0.3">
      <c r="B141" s="1" t="s">
        <v>24</v>
      </c>
      <c r="C141" s="1" t="s">
        <v>133</v>
      </c>
      <c r="J141" s="5">
        <v>14400000</v>
      </c>
    </row>
    <row r="142" spans="2:11" x14ac:dyDescent="0.3">
      <c r="B142" s="1" t="s">
        <v>25</v>
      </c>
      <c r="C142" s="1" t="s">
        <v>134</v>
      </c>
      <c r="J142" s="5">
        <v>3500000</v>
      </c>
    </row>
    <row r="143" spans="2:11" x14ac:dyDescent="0.3">
      <c r="B143" s="1" t="s">
        <v>26</v>
      </c>
      <c r="C143" s="1" t="s">
        <v>135</v>
      </c>
    </row>
    <row r="144" spans="2:11" x14ac:dyDescent="0.3">
      <c r="C144" s="1" t="s">
        <v>3</v>
      </c>
      <c r="D144" s="1" t="s">
        <v>136</v>
      </c>
      <c r="J144" s="5">
        <v>5000000</v>
      </c>
    </row>
    <row r="145" spans="2:10" x14ac:dyDescent="0.3">
      <c r="B145" s="1" t="s">
        <v>49</v>
      </c>
      <c r="C145" s="1" t="s">
        <v>137</v>
      </c>
    </row>
    <row r="146" spans="2:10" x14ac:dyDescent="0.3">
      <c r="C146" s="1" t="s">
        <v>3</v>
      </c>
      <c r="D146" s="1" t="s">
        <v>138</v>
      </c>
      <c r="J146" s="5">
        <v>7500000</v>
      </c>
    </row>
    <row r="147" spans="2:10" x14ac:dyDescent="0.3">
      <c r="B147" s="1" t="s">
        <v>51</v>
      </c>
      <c r="C147" s="1" t="s">
        <v>139</v>
      </c>
      <c r="J147" s="5">
        <v>10000000</v>
      </c>
    </row>
    <row r="148" spans="2:10" x14ac:dyDescent="0.3">
      <c r="B148" s="1" t="s">
        <v>140</v>
      </c>
      <c r="C148" s="1" t="s">
        <v>141</v>
      </c>
    </row>
    <row r="149" spans="2:10" x14ac:dyDescent="0.3">
      <c r="B149" s="69" t="s">
        <v>75</v>
      </c>
      <c r="C149" s="69" t="s">
        <v>76</v>
      </c>
      <c r="D149" s="69"/>
      <c r="E149" s="69"/>
      <c r="F149" s="71" t="s">
        <v>78</v>
      </c>
      <c r="G149" s="71"/>
      <c r="H149" s="71" t="s">
        <v>79</v>
      </c>
      <c r="I149" s="71"/>
      <c r="J149" s="63" t="s">
        <v>77</v>
      </c>
    </row>
    <row r="150" spans="2:10" x14ac:dyDescent="0.3">
      <c r="B150" s="70"/>
      <c r="C150" s="70"/>
      <c r="D150" s="70"/>
      <c r="E150" s="70"/>
      <c r="F150" s="72"/>
      <c r="G150" s="72"/>
      <c r="H150" s="72"/>
      <c r="I150" s="72"/>
      <c r="J150" s="64"/>
    </row>
    <row r="151" spans="2:10" x14ac:dyDescent="0.3">
      <c r="B151" s="29">
        <v>1</v>
      </c>
      <c r="C151" s="48" t="s">
        <v>142</v>
      </c>
      <c r="D151" s="48"/>
      <c r="E151" s="48"/>
      <c r="F151" s="68">
        <v>700000</v>
      </c>
      <c r="G151" s="68"/>
      <c r="H151" s="68">
        <f>F151*12</f>
        <v>8400000</v>
      </c>
      <c r="I151" s="68"/>
      <c r="J151" s="11"/>
    </row>
    <row r="152" spans="2:10" x14ac:dyDescent="0.3">
      <c r="B152" s="29">
        <v>2</v>
      </c>
      <c r="C152" s="48" t="s">
        <v>143</v>
      </c>
      <c r="D152" s="48"/>
      <c r="E152" s="48"/>
      <c r="F152" s="68">
        <v>550000</v>
      </c>
      <c r="G152" s="68"/>
      <c r="H152" s="68">
        <f>F152*12</f>
        <v>6600000</v>
      </c>
      <c r="I152" s="68"/>
      <c r="J152" s="11"/>
    </row>
    <row r="153" spans="2:10" x14ac:dyDescent="0.3">
      <c r="B153" s="29">
        <v>3</v>
      </c>
      <c r="C153" s="48" t="s">
        <v>144</v>
      </c>
      <c r="D153" s="48"/>
      <c r="E153" s="48"/>
      <c r="F153" s="68">
        <v>550000</v>
      </c>
      <c r="G153" s="68"/>
      <c r="H153" s="68">
        <f>F153*12</f>
        <v>6600000</v>
      </c>
      <c r="I153" s="68"/>
      <c r="J153" s="11"/>
    </row>
    <row r="154" spans="2:10" x14ac:dyDescent="0.3">
      <c r="B154" s="29">
        <v>4</v>
      </c>
      <c r="C154" s="48" t="s">
        <v>145</v>
      </c>
      <c r="D154" s="48"/>
      <c r="E154" s="48"/>
      <c r="F154" s="68">
        <v>450000</v>
      </c>
      <c r="G154" s="68"/>
      <c r="H154" s="68">
        <f>F154*8*12</f>
        <v>43200000</v>
      </c>
      <c r="I154" s="68"/>
      <c r="J154" s="11"/>
    </row>
    <row r="155" spans="2:10" x14ac:dyDescent="0.3">
      <c r="B155" s="65" t="s">
        <v>146</v>
      </c>
      <c r="C155" s="66"/>
      <c r="D155" s="66"/>
      <c r="E155" s="66"/>
      <c r="F155" s="66"/>
      <c r="G155" s="67"/>
      <c r="H155" s="68">
        <f>SUM(H151:H154)</f>
        <v>64800000</v>
      </c>
      <c r="I155" s="68"/>
      <c r="J155" s="11"/>
    </row>
    <row r="156" spans="2:10" x14ac:dyDescent="0.3">
      <c r="B156" s="14"/>
      <c r="C156" s="18"/>
      <c r="D156" s="18"/>
      <c r="E156" s="18"/>
      <c r="F156" s="19"/>
      <c r="G156" s="19"/>
      <c r="H156" s="19"/>
      <c r="I156" s="19"/>
      <c r="J156" s="15"/>
    </row>
    <row r="157" spans="2:10" x14ac:dyDescent="0.3">
      <c r="B157" s="16" t="s">
        <v>147</v>
      </c>
      <c r="C157" s="20" t="s">
        <v>148</v>
      </c>
      <c r="D157" s="20"/>
      <c r="E157" s="20"/>
      <c r="F157" s="21"/>
      <c r="G157" s="21"/>
      <c r="H157" s="21"/>
      <c r="I157" s="21"/>
      <c r="J157" s="17"/>
    </row>
    <row r="158" spans="2:10" x14ac:dyDescent="0.3">
      <c r="B158" s="69" t="s">
        <v>75</v>
      </c>
      <c r="C158" s="69" t="s">
        <v>76</v>
      </c>
      <c r="D158" s="69"/>
      <c r="E158" s="69"/>
      <c r="F158" s="71" t="s">
        <v>78</v>
      </c>
      <c r="G158" s="71"/>
      <c r="H158" s="71" t="s">
        <v>79</v>
      </c>
      <c r="I158" s="71"/>
      <c r="J158" s="63" t="s">
        <v>77</v>
      </c>
    </row>
    <row r="159" spans="2:10" x14ac:dyDescent="0.3">
      <c r="B159" s="70"/>
      <c r="C159" s="70"/>
      <c r="D159" s="70"/>
      <c r="E159" s="70"/>
      <c r="F159" s="72"/>
      <c r="G159" s="72"/>
      <c r="H159" s="72"/>
      <c r="I159" s="72"/>
      <c r="J159" s="64"/>
    </row>
    <row r="160" spans="2:10" x14ac:dyDescent="0.3">
      <c r="B160" s="25">
        <v>1</v>
      </c>
      <c r="C160" s="48" t="s">
        <v>149</v>
      </c>
      <c r="D160" s="48"/>
      <c r="E160" s="48"/>
      <c r="F160" s="50">
        <v>125000</v>
      </c>
      <c r="G160" s="50"/>
      <c r="H160" s="50">
        <f>F160*12*10</f>
        <v>15000000</v>
      </c>
      <c r="I160" s="50"/>
      <c r="J160" s="11"/>
    </row>
    <row r="161" spans="1:15" x14ac:dyDescent="0.3">
      <c r="B161" s="25">
        <v>2</v>
      </c>
      <c r="C161" s="48" t="s">
        <v>150</v>
      </c>
      <c r="D161" s="48"/>
      <c r="E161" s="48"/>
      <c r="F161" s="50">
        <v>100000</v>
      </c>
      <c r="G161" s="50"/>
      <c r="H161" s="50">
        <f>F161*12*50</f>
        <v>60000000</v>
      </c>
      <c r="I161" s="50"/>
      <c r="J161" s="11"/>
    </row>
    <row r="162" spans="1:15" x14ac:dyDescent="0.3">
      <c r="B162" s="49" t="s">
        <v>146</v>
      </c>
      <c r="C162" s="49"/>
      <c r="D162" s="49"/>
      <c r="E162" s="49"/>
      <c r="F162" s="49"/>
      <c r="G162" s="49"/>
      <c r="H162" s="50">
        <f>SUM(H160:H161)</f>
        <v>75000000</v>
      </c>
      <c r="I162" s="50"/>
      <c r="J162" s="11"/>
    </row>
    <row r="164" spans="1:15" s="3" customFormat="1" ht="12.75" x14ac:dyDescent="0.2">
      <c r="C164" s="3" t="s">
        <v>24</v>
      </c>
      <c r="D164" s="24" t="s">
        <v>151</v>
      </c>
      <c r="E164" s="24"/>
      <c r="F164" s="24"/>
      <c r="G164" s="24"/>
      <c r="J164" s="12"/>
      <c r="K164" s="12"/>
    </row>
    <row r="165" spans="1:15" s="3" customFormat="1" ht="30.75" customHeight="1" x14ac:dyDescent="0.2">
      <c r="A165" s="6" t="s">
        <v>22</v>
      </c>
      <c r="B165" s="62" t="s">
        <v>152</v>
      </c>
      <c r="C165" s="62"/>
      <c r="D165" s="62"/>
      <c r="E165" s="62"/>
      <c r="F165" s="62"/>
      <c r="G165" s="62"/>
      <c r="H165" s="62"/>
      <c r="I165" s="62"/>
      <c r="J165" s="62"/>
      <c r="K165" s="62"/>
    </row>
    <row r="166" spans="1:15" s="3" customFormat="1" ht="12.75" x14ac:dyDescent="0.2">
      <c r="B166" s="3" t="s">
        <v>22</v>
      </c>
      <c r="C166" s="3" t="s">
        <v>153</v>
      </c>
      <c r="J166" s="12"/>
      <c r="K166" s="12"/>
    </row>
    <row r="167" spans="1:15" x14ac:dyDescent="0.3">
      <c r="B167" s="1" t="s">
        <v>5</v>
      </c>
      <c r="C167" s="1" t="s">
        <v>154</v>
      </c>
    </row>
    <row r="168" spans="1:15" x14ac:dyDescent="0.3">
      <c r="C168" s="1" t="s">
        <v>3</v>
      </c>
      <c r="D168" s="1" t="s">
        <v>155</v>
      </c>
      <c r="J168" s="5">
        <v>160170400</v>
      </c>
    </row>
    <row r="170" spans="1:15" x14ac:dyDescent="0.3">
      <c r="B170" s="1" t="s">
        <v>10</v>
      </c>
      <c r="C170" s="1" t="s">
        <v>156</v>
      </c>
      <c r="O170" s="5">
        <f>J168</f>
        <v>160170400</v>
      </c>
    </row>
    <row r="171" spans="1:15" x14ac:dyDescent="0.3">
      <c r="C171" s="9">
        <v>1</v>
      </c>
      <c r="D171" s="1" t="s">
        <v>157</v>
      </c>
      <c r="J171" s="5">
        <v>25000000</v>
      </c>
      <c r="M171" s="1">
        <v>16</v>
      </c>
      <c r="N171" s="26">
        <v>25000000</v>
      </c>
      <c r="O171" s="26">
        <f>N171*16</f>
        <v>400000000</v>
      </c>
    </row>
    <row r="172" spans="1:15" x14ac:dyDescent="0.3">
      <c r="C172" s="9">
        <v>2</v>
      </c>
      <c r="D172" s="1" t="s">
        <v>158</v>
      </c>
      <c r="J172" s="5">
        <v>25000000</v>
      </c>
      <c r="M172" s="1">
        <v>18</v>
      </c>
      <c r="N172" s="26">
        <v>13000000</v>
      </c>
      <c r="O172" s="26">
        <f>N172*18</f>
        <v>234000000</v>
      </c>
    </row>
    <row r="173" spans="1:15" x14ac:dyDescent="0.3">
      <c r="C173" s="9">
        <v>3</v>
      </c>
      <c r="D173" s="1" t="s">
        <v>165</v>
      </c>
      <c r="J173" s="5">
        <v>50000000</v>
      </c>
      <c r="M173" s="1">
        <v>1</v>
      </c>
      <c r="N173" s="26">
        <f>J194</f>
        <v>56113600</v>
      </c>
      <c r="O173" s="26">
        <f>N173</f>
        <v>56113600</v>
      </c>
    </row>
    <row r="174" spans="1:15" x14ac:dyDescent="0.3">
      <c r="C174" s="9">
        <v>4</v>
      </c>
      <c r="D174" s="1" t="s">
        <v>166</v>
      </c>
      <c r="J174" s="5">
        <f t="shared" ref="J174:J179" si="2">J173</f>
        <v>50000000</v>
      </c>
      <c r="M174" s="1">
        <v>1</v>
      </c>
      <c r="N174" s="26">
        <f>J196</f>
        <v>50000000</v>
      </c>
      <c r="O174" s="26">
        <f>N174</f>
        <v>50000000</v>
      </c>
    </row>
    <row r="175" spans="1:15" x14ac:dyDescent="0.3">
      <c r="C175" s="9">
        <v>5</v>
      </c>
      <c r="D175" s="1" t="s">
        <v>170</v>
      </c>
      <c r="J175" s="5">
        <f t="shared" si="2"/>
        <v>50000000</v>
      </c>
      <c r="N175" s="26"/>
      <c r="O175" s="26">
        <f>SUM(O170:O174)</f>
        <v>900284000</v>
      </c>
    </row>
    <row r="176" spans="1:15" x14ac:dyDescent="0.3">
      <c r="C176" s="9">
        <v>6</v>
      </c>
      <c r="D176" s="1" t="s">
        <v>159</v>
      </c>
      <c r="J176" s="5">
        <v>25000000</v>
      </c>
      <c r="N176" s="26"/>
      <c r="O176" s="26"/>
    </row>
    <row r="177" spans="2:15" x14ac:dyDescent="0.3">
      <c r="C177" s="9">
        <v>7</v>
      </c>
      <c r="D177" s="1" t="s">
        <v>167</v>
      </c>
      <c r="J177" s="5">
        <v>50000000</v>
      </c>
      <c r="N177" s="26"/>
      <c r="O177" s="26"/>
    </row>
    <row r="178" spans="2:15" x14ac:dyDescent="0.3">
      <c r="C178" s="9">
        <v>8</v>
      </c>
      <c r="D178" s="1" t="s">
        <v>168</v>
      </c>
      <c r="J178" s="5">
        <f t="shared" si="2"/>
        <v>50000000</v>
      </c>
      <c r="N178" s="26"/>
      <c r="O178" s="26"/>
    </row>
    <row r="179" spans="2:15" x14ac:dyDescent="0.3">
      <c r="C179" s="9">
        <v>9</v>
      </c>
      <c r="D179" s="1" t="s">
        <v>169</v>
      </c>
      <c r="J179" s="5">
        <f t="shared" si="2"/>
        <v>50000000</v>
      </c>
      <c r="N179" s="26"/>
      <c r="O179" s="26"/>
    </row>
    <row r="180" spans="2:15" x14ac:dyDescent="0.3">
      <c r="C180" s="9">
        <v>10</v>
      </c>
      <c r="D180" s="1" t="s">
        <v>160</v>
      </c>
      <c r="J180" s="5">
        <v>25000000</v>
      </c>
    </row>
    <row r="181" spans="2:15" x14ac:dyDescent="0.3">
      <c r="C181" s="9"/>
    </row>
    <row r="182" spans="2:15" x14ac:dyDescent="0.3">
      <c r="C182" s="9"/>
    </row>
    <row r="183" spans="2:15" x14ac:dyDescent="0.3">
      <c r="B183" s="1" t="s">
        <v>10</v>
      </c>
      <c r="C183" s="23" t="s">
        <v>162</v>
      </c>
    </row>
    <row r="184" spans="2:15" x14ac:dyDescent="0.3">
      <c r="C184" s="9">
        <v>1</v>
      </c>
      <c r="D184" s="1" t="s">
        <v>161</v>
      </c>
      <c r="J184" s="5">
        <v>13000000</v>
      </c>
    </row>
    <row r="185" spans="2:15" x14ac:dyDescent="0.3">
      <c r="C185" s="9">
        <v>2</v>
      </c>
      <c r="D185" s="1" t="s">
        <v>171</v>
      </c>
      <c r="J185" s="5">
        <v>26000000</v>
      </c>
    </row>
    <row r="186" spans="2:15" x14ac:dyDescent="0.3">
      <c r="C186" s="9">
        <v>3</v>
      </c>
      <c r="D186" s="1" t="s">
        <v>178</v>
      </c>
      <c r="J186" s="5">
        <v>39000000</v>
      </c>
    </row>
    <row r="187" spans="2:15" x14ac:dyDescent="0.3">
      <c r="C187" s="9">
        <v>4</v>
      </c>
      <c r="D187" s="1" t="s">
        <v>172</v>
      </c>
      <c r="J187" s="5">
        <v>26000000</v>
      </c>
    </row>
    <row r="188" spans="2:15" x14ac:dyDescent="0.3">
      <c r="C188" s="9">
        <v>5</v>
      </c>
      <c r="D188" s="1" t="s">
        <v>173</v>
      </c>
      <c r="J188" s="5">
        <v>26000000</v>
      </c>
    </row>
    <row r="189" spans="2:15" x14ac:dyDescent="0.3">
      <c r="C189" s="9">
        <v>6</v>
      </c>
      <c r="D189" s="1" t="s">
        <v>174</v>
      </c>
      <c r="J189" s="5">
        <v>26000000</v>
      </c>
    </row>
    <row r="190" spans="2:15" x14ac:dyDescent="0.3">
      <c r="C190" s="9">
        <v>7</v>
      </c>
      <c r="D190" s="1" t="s">
        <v>175</v>
      </c>
      <c r="J190" s="5">
        <v>26000000</v>
      </c>
    </row>
    <row r="191" spans="2:15" x14ac:dyDescent="0.3">
      <c r="C191" s="9">
        <v>8</v>
      </c>
      <c r="D191" s="1" t="s">
        <v>176</v>
      </c>
      <c r="J191" s="5">
        <v>26000000</v>
      </c>
    </row>
    <row r="192" spans="2:15" x14ac:dyDescent="0.3">
      <c r="C192" s="9">
        <v>9</v>
      </c>
      <c r="D192" s="1" t="s">
        <v>177</v>
      </c>
      <c r="J192" s="5">
        <v>26000000</v>
      </c>
    </row>
    <row r="193" spans="1:11" x14ac:dyDescent="0.3">
      <c r="C193" s="9"/>
    </row>
    <row r="194" spans="1:11" x14ac:dyDescent="0.3">
      <c r="B194" s="1" t="s">
        <v>33</v>
      </c>
      <c r="C194" s="23" t="s">
        <v>163</v>
      </c>
      <c r="J194" s="5">
        <v>56113600</v>
      </c>
    </row>
    <row r="195" spans="1:11" x14ac:dyDescent="0.3">
      <c r="B195" s="1" t="s">
        <v>53</v>
      </c>
      <c r="C195" s="1" t="s">
        <v>164</v>
      </c>
    </row>
    <row r="196" spans="1:11" x14ac:dyDescent="0.3">
      <c r="C196" s="1">
        <v>1</v>
      </c>
      <c r="D196" s="1" t="s">
        <v>179</v>
      </c>
      <c r="J196" s="5">
        <v>50000000</v>
      </c>
    </row>
    <row r="199" spans="1:11" s="3" customFormat="1" ht="12.75" x14ac:dyDescent="0.2">
      <c r="C199" s="3">
        <v>3</v>
      </c>
      <c r="D199" s="8" t="s">
        <v>183</v>
      </c>
      <c r="J199" s="12"/>
      <c r="K199" s="12"/>
    </row>
    <row r="200" spans="1:11" ht="29.25" customHeight="1" x14ac:dyDescent="0.3">
      <c r="A200" s="6" t="s">
        <v>22</v>
      </c>
      <c r="B200" s="62" t="s">
        <v>182</v>
      </c>
      <c r="C200" s="62"/>
      <c r="D200" s="62"/>
      <c r="E200" s="62"/>
      <c r="F200" s="62"/>
      <c r="G200" s="62"/>
      <c r="H200" s="62"/>
      <c r="I200" s="62"/>
      <c r="J200" s="62"/>
      <c r="K200" s="62"/>
    </row>
    <row r="201" spans="1:11" x14ac:dyDescent="0.3">
      <c r="B201" s="1" t="s">
        <v>5</v>
      </c>
      <c r="C201" s="1" t="s">
        <v>180</v>
      </c>
      <c r="J201" s="5">
        <v>35000000</v>
      </c>
    </row>
    <row r="202" spans="1:11" x14ac:dyDescent="0.3">
      <c r="B202" s="1" t="s">
        <v>10</v>
      </c>
      <c r="C202" s="1" t="s">
        <v>181</v>
      </c>
      <c r="J202" s="5">
        <v>15000000</v>
      </c>
    </row>
    <row r="204" spans="1:11" s="3" customFormat="1" ht="29.25" customHeight="1" x14ac:dyDescent="0.2">
      <c r="C204" s="6">
        <v>4</v>
      </c>
      <c r="D204" s="62" t="s">
        <v>184</v>
      </c>
      <c r="E204" s="62"/>
      <c r="F204" s="62"/>
      <c r="G204" s="62"/>
      <c r="H204" s="62"/>
      <c r="I204" s="62"/>
      <c r="J204" s="62"/>
      <c r="K204" s="62"/>
    </row>
    <row r="205" spans="1:11" ht="27.75" customHeight="1" x14ac:dyDescent="0.3">
      <c r="A205" s="6" t="s">
        <v>22</v>
      </c>
      <c r="B205" s="62" t="s">
        <v>185</v>
      </c>
      <c r="C205" s="62"/>
      <c r="D205" s="62"/>
      <c r="E205" s="62"/>
      <c r="F205" s="62"/>
      <c r="G205" s="62"/>
      <c r="H205" s="62"/>
      <c r="I205" s="62"/>
      <c r="J205" s="62"/>
      <c r="K205" s="62"/>
    </row>
    <row r="206" spans="1:11" x14ac:dyDescent="0.3">
      <c r="B206" s="1" t="s">
        <v>5</v>
      </c>
      <c r="C206" s="1" t="s">
        <v>186</v>
      </c>
    </row>
    <row r="207" spans="1:11" x14ac:dyDescent="0.3">
      <c r="B207" s="52" t="s">
        <v>75</v>
      </c>
      <c r="C207" s="52" t="s">
        <v>76</v>
      </c>
      <c r="D207" s="52"/>
      <c r="E207" s="52"/>
      <c r="F207" s="54" t="s">
        <v>187</v>
      </c>
      <c r="G207" s="54"/>
      <c r="H207" s="54" t="s">
        <v>79</v>
      </c>
      <c r="I207" s="54"/>
      <c r="J207" s="56" t="s">
        <v>77</v>
      </c>
    </row>
    <row r="208" spans="1:11" ht="15.75" thickBot="1" x14ac:dyDescent="0.35">
      <c r="B208" s="53"/>
      <c r="C208" s="53"/>
      <c r="D208" s="53"/>
      <c r="E208" s="53"/>
      <c r="F208" s="55"/>
      <c r="G208" s="55"/>
      <c r="H208" s="55"/>
      <c r="I208" s="55"/>
      <c r="J208" s="57"/>
    </row>
    <row r="209" spans="1:11" ht="15.75" thickTop="1" x14ac:dyDescent="0.3">
      <c r="B209" s="30">
        <v>1</v>
      </c>
      <c r="C209" s="58" t="s">
        <v>80</v>
      </c>
      <c r="D209" s="58"/>
      <c r="E209" s="58"/>
      <c r="F209" s="59">
        <v>0.3</v>
      </c>
      <c r="G209" s="60"/>
      <c r="H209" s="61">
        <v>3000000</v>
      </c>
      <c r="I209" s="61"/>
      <c r="J209" s="31"/>
    </row>
    <row r="210" spans="1:11" x14ac:dyDescent="0.3">
      <c r="B210" s="28">
        <v>2</v>
      </c>
      <c r="C210" s="48" t="s">
        <v>81</v>
      </c>
      <c r="D210" s="48"/>
      <c r="E210" s="48"/>
      <c r="F210" s="51">
        <v>0.15</v>
      </c>
      <c r="G210" s="49"/>
      <c r="H210" s="50">
        <v>1500000</v>
      </c>
      <c r="I210" s="50"/>
      <c r="J210" s="11"/>
    </row>
    <row r="211" spans="1:11" x14ac:dyDescent="0.3">
      <c r="B211" s="28">
        <v>3</v>
      </c>
      <c r="C211" s="48" t="s">
        <v>188</v>
      </c>
      <c r="D211" s="48"/>
      <c r="E211" s="48"/>
      <c r="F211" s="51">
        <v>0.7</v>
      </c>
      <c r="G211" s="49"/>
      <c r="H211" s="50">
        <v>10500000</v>
      </c>
      <c r="I211" s="50"/>
      <c r="J211" s="11"/>
    </row>
    <row r="212" spans="1:11" x14ac:dyDescent="0.3">
      <c r="B212" s="28"/>
      <c r="C212" s="48" t="s">
        <v>189</v>
      </c>
      <c r="D212" s="48"/>
      <c r="E212" s="48"/>
      <c r="F212" s="49" t="s">
        <v>190</v>
      </c>
      <c r="G212" s="49"/>
      <c r="H212" s="50">
        <v>2700000</v>
      </c>
      <c r="I212" s="50"/>
      <c r="J212" s="11"/>
    </row>
    <row r="213" spans="1:11" x14ac:dyDescent="0.3">
      <c r="B213" s="28"/>
      <c r="C213" s="48" t="s">
        <v>191</v>
      </c>
      <c r="D213" s="48"/>
      <c r="E213" s="48"/>
      <c r="F213" s="49" t="s">
        <v>190</v>
      </c>
      <c r="G213" s="49"/>
      <c r="H213" s="50">
        <v>2700000</v>
      </c>
      <c r="I213" s="50"/>
      <c r="J213" s="11"/>
    </row>
    <row r="214" spans="1:11" x14ac:dyDescent="0.3">
      <c r="B214" s="28"/>
      <c r="C214" s="48" t="s">
        <v>192</v>
      </c>
      <c r="D214" s="48"/>
      <c r="E214" s="48"/>
      <c r="F214" s="49" t="s">
        <v>193</v>
      </c>
      <c r="G214" s="49"/>
      <c r="H214" s="50">
        <v>3400000</v>
      </c>
      <c r="I214" s="50"/>
      <c r="J214" s="11"/>
    </row>
    <row r="215" spans="1:11" x14ac:dyDescent="0.3">
      <c r="B215" s="28"/>
      <c r="C215" s="48" t="s">
        <v>93</v>
      </c>
      <c r="D215" s="48"/>
      <c r="E215" s="48"/>
      <c r="F215" s="49" t="s">
        <v>194</v>
      </c>
      <c r="G215" s="49"/>
      <c r="H215" s="50">
        <v>1700000</v>
      </c>
      <c r="I215" s="50"/>
      <c r="J215" s="11"/>
    </row>
    <row r="216" spans="1:11" ht="15.75" customHeight="1" x14ac:dyDescent="0.3">
      <c r="B216" s="45" t="s">
        <v>146</v>
      </c>
      <c r="C216" s="45"/>
      <c r="D216" s="45"/>
      <c r="E216" s="45"/>
      <c r="F216" s="45"/>
      <c r="G216" s="45"/>
      <c r="H216" s="46">
        <f>H215+H214+H213+H212+H210+H209</f>
        <v>15000000</v>
      </c>
      <c r="I216" s="46"/>
      <c r="J216" s="11"/>
    </row>
    <row r="218" spans="1:11" x14ac:dyDescent="0.3">
      <c r="B218" s="1" t="s">
        <v>10</v>
      </c>
      <c r="C218" s="1" t="s">
        <v>195</v>
      </c>
      <c r="J218" s="5">
        <v>150000000</v>
      </c>
    </row>
    <row r="221" spans="1:11" x14ac:dyDescent="0.3">
      <c r="B221" s="1" t="s">
        <v>53</v>
      </c>
      <c r="C221" s="1" t="s">
        <v>196</v>
      </c>
    </row>
    <row r="222" spans="1:11" x14ac:dyDescent="0.3">
      <c r="A222" s="1" t="s">
        <v>3</v>
      </c>
      <c r="B222" s="1" t="s">
        <v>197</v>
      </c>
    </row>
    <row r="223" spans="1:11" x14ac:dyDescent="0.3">
      <c r="B223" s="1" t="s">
        <v>198</v>
      </c>
    </row>
    <row r="224" spans="1:11" ht="32.25" customHeight="1" x14ac:dyDescent="0.3">
      <c r="B224" s="47" t="s">
        <v>199</v>
      </c>
      <c r="C224" s="47"/>
      <c r="D224" s="47"/>
      <c r="E224" s="47"/>
      <c r="F224" s="47"/>
      <c r="G224" s="47"/>
      <c r="H224" s="47"/>
      <c r="I224" s="47"/>
      <c r="J224" s="47"/>
      <c r="K224" s="47"/>
    </row>
    <row r="226" spans="1:10" x14ac:dyDescent="0.3">
      <c r="A226" s="1" t="s">
        <v>3</v>
      </c>
      <c r="B226" s="1" t="s">
        <v>200</v>
      </c>
    </row>
    <row r="227" spans="1:10" x14ac:dyDescent="0.3">
      <c r="B227" s="1" t="s">
        <v>5</v>
      </c>
      <c r="C227" s="2" t="s">
        <v>201</v>
      </c>
      <c r="J227" s="5">
        <v>2073411900</v>
      </c>
    </row>
    <row r="228" spans="1:10" x14ac:dyDescent="0.3">
      <c r="B228" s="1" t="s">
        <v>10</v>
      </c>
      <c r="C228" s="1" t="s">
        <v>202</v>
      </c>
      <c r="J228" s="5">
        <f>J227</f>
        <v>2073411900</v>
      </c>
    </row>
    <row r="230" spans="1:10" x14ac:dyDescent="0.3">
      <c r="A230" s="1" t="s">
        <v>24</v>
      </c>
      <c r="B230" s="4" t="s">
        <v>203</v>
      </c>
      <c r="C230" s="4"/>
      <c r="D230" s="4"/>
      <c r="E230" s="4"/>
      <c r="F230" s="4"/>
      <c r="G230" s="4"/>
    </row>
    <row r="231" spans="1:10" x14ac:dyDescent="0.3">
      <c r="B231" s="1" t="s">
        <v>3</v>
      </c>
      <c r="C231" s="1" t="s">
        <v>204</v>
      </c>
    </row>
    <row r="232" spans="1:10" x14ac:dyDescent="0.3">
      <c r="C232" s="1" t="s">
        <v>5</v>
      </c>
      <c r="D232" s="1" t="s">
        <v>201</v>
      </c>
      <c r="J232" s="5">
        <v>559829500</v>
      </c>
    </row>
    <row r="233" spans="1:10" x14ac:dyDescent="0.3">
      <c r="C233" s="1" t="s">
        <v>10</v>
      </c>
      <c r="D233" s="1" t="s">
        <v>202</v>
      </c>
      <c r="J233" s="5">
        <f>J232</f>
        <v>559829500</v>
      </c>
    </row>
    <row r="235" spans="1:10" x14ac:dyDescent="0.3">
      <c r="B235" s="1" t="s">
        <v>24</v>
      </c>
      <c r="C235" s="1" t="s">
        <v>117</v>
      </c>
    </row>
    <row r="236" spans="1:10" x14ac:dyDescent="0.3">
      <c r="C236" s="1" t="s">
        <v>5</v>
      </c>
      <c r="D236" s="1" t="s">
        <v>201</v>
      </c>
      <c r="J236" s="5">
        <v>1174793600</v>
      </c>
    </row>
    <row r="237" spans="1:10" x14ac:dyDescent="0.3">
      <c r="C237" s="1" t="s">
        <v>10</v>
      </c>
      <c r="D237" s="1" t="s">
        <v>202</v>
      </c>
      <c r="J237" s="5">
        <f>J236</f>
        <v>1174793600</v>
      </c>
    </row>
    <row r="241" spans="2:10" x14ac:dyDescent="0.3">
      <c r="B241" s="1" t="s">
        <v>25</v>
      </c>
      <c r="C241" s="1" t="s">
        <v>38</v>
      </c>
    </row>
    <row r="242" spans="2:10" x14ac:dyDescent="0.3">
      <c r="C242" s="1" t="s">
        <v>5</v>
      </c>
      <c r="D242" s="1" t="s">
        <v>201</v>
      </c>
      <c r="J242" s="5">
        <v>82000000</v>
      </c>
    </row>
    <row r="243" spans="2:10" x14ac:dyDescent="0.3">
      <c r="C243" s="1" t="s">
        <v>10</v>
      </c>
      <c r="D243" s="1" t="s">
        <v>202</v>
      </c>
      <c r="J243" s="5">
        <f>J242</f>
        <v>82000000</v>
      </c>
    </row>
    <row r="245" spans="2:10" x14ac:dyDescent="0.3">
      <c r="B245" s="1" t="s">
        <v>26</v>
      </c>
      <c r="C245" s="1" t="s">
        <v>131</v>
      </c>
    </row>
    <row r="246" spans="2:10" x14ac:dyDescent="0.3">
      <c r="C246" s="1" t="s">
        <v>5</v>
      </c>
      <c r="D246" s="1" t="s">
        <v>201</v>
      </c>
      <c r="J246" s="5">
        <v>256788800</v>
      </c>
    </row>
    <row r="247" spans="2:10" x14ac:dyDescent="0.3">
      <c r="C247" s="1" t="s">
        <v>10</v>
      </c>
      <c r="D247" s="1" t="s">
        <v>202</v>
      </c>
      <c r="J247" s="5">
        <f>J246</f>
        <v>256788800</v>
      </c>
    </row>
    <row r="249" spans="2:10" x14ac:dyDescent="0.3">
      <c r="B249" s="1" t="s">
        <v>49</v>
      </c>
      <c r="C249" s="1" t="s">
        <v>205</v>
      </c>
      <c r="J249" s="5">
        <v>0</v>
      </c>
    </row>
    <row r="250" spans="2:10" x14ac:dyDescent="0.3">
      <c r="C250" s="1" t="s">
        <v>5</v>
      </c>
      <c r="D250" s="1" t="s">
        <v>201</v>
      </c>
      <c r="J250" s="5">
        <v>0</v>
      </c>
    </row>
    <row r="251" spans="2:10" x14ac:dyDescent="0.3">
      <c r="C251" s="1" t="s">
        <v>10</v>
      </c>
      <c r="D251" s="1" t="s">
        <v>202</v>
      </c>
    </row>
    <row r="253" spans="2:10" x14ac:dyDescent="0.3">
      <c r="D253" s="1" t="s">
        <v>206</v>
      </c>
      <c r="J253" s="32">
        <v>2073411900</v>
      </c>
    </row>
    <row r="254" spans="2:10" x14ac:dyDescent="0.3">
      <c r="D254" s="1" t="s">
        <v>207</v>
      </c>
      <c r="J254" s="5">
        <v>0</v>
      </c>
    </row>
    <row r="257" spans="2:10" x14ac:dyDescent="0.3">
      <c r="B257" s="1" t="s">
        <v>51</v>
      </c>
      <c r="C257" s="1" t="s">
        <v>208</v>
      </c>
    </row>
    <row r="258" spans="2:10" x14ac:dyDescent="0.3">
      <c r="C258" s="1" t="s">
        <v>5</v>
      </c>
      <c r="D258" s="1" t="s">
        <v>209</v>
      </c>
      <c r="J258" s="5">
        <f>J253</f>
        <v>2073411900</v>
      </c>
    </row>
    <row r="259" spans="2:10" x14ac:dyDescent="0.3">
      <c r="C259" s="1" t="s">
        <v>10</v>
      </c>
      <c r="D259" s="1" t="s">
        <v>210</v>
      </c>
      <c r="J259" s="5">
        <f>J258</f>
        <v>2073411900</v>
      </c>
    </row>
    <row r="260" spans="2:10" x14ac:dyDescent="0.3">
      <c r="C260" s="1" t="s">
        <v>211</v>
      </c>
      <c r="J260" s="5">
        <v>0</v>
      </c>
    </row>
    <row r="264" spans="2:10" x14ac:dyDescent="0.3">
      <c r="I264" s="27" t="s">
        <v>212</v>
      </c>
    </row>
    <row r="265" spans="2:10" x14ac:dyDescent="0.3">
      <c r="I265" s="27" t="s">
        <v>213</v>
      </c>
    </row>
    <row r="269" spans="2:10" x14ac:dyDescent="0.3">
      <c r="I269" s="1" t="s">
        <v>214</v>
      </c>
    </row>
  </sheetData>
  <mergeCells count="122">
    <mergeCell ref="B81:K81"/>
    <mergeCell ref="B84:B85"/>
    <mergeCell ref="C84:E85"/>
    <mergeCell ref="F84:G85"/>
    <mergeCell ref="H84:I85"/>
    <mergeCell ref="J84:J85"/>
    <mergeCell ref="A1:K1"/>
    <mergeCell ref="A2:K2"/>
    <mergeCell ref="A3:K3"/>
    <mergeCell ref="D9:K10"/>
    <mergeCell ref="B24:K24"/>
    <mergeCell ref="B71:K71"/>
    <mergeCell ref="C88:E88"/>
    <mergeCell ref="F88:G88"/>
    <mergeCell ref="H88:I88"/>
    <mergeCell ref="C89:E89"/>
    <mergeCell ref="F89:G89"/>
    <mergeCell ref="H89:I89"/>
    <mergeCell ref="C86:E86"/>
    <mergeCell ref="F86:G86"/>
    <mergeCell ref="H86:I86"/>
    <mergeCell ref="C87:E87"/>
    <mergeCell ref="F87:G87"/>
    <mergeCell ref="H87:I87"/>
    <mergeCell ref="C92:E92"/>
    <mergeCell ref="F92:G92"/>
    <mergeCell ref="H92:I92"/>
    <mergeCell ref="C93:E93"/>
    <mergeCell ref="F93:G93"/>
    <mergeCell ref="H93:I93"/>
    <mergeCell ref="C90:E90"/>
    <mergeCell ref="F90:G90"/>
    <mergeCell ref="H90:I90"/>
    <mergeCell ref="C91:E91"/>
    <mergeCell ref="F91:G91"/>
    <mergeCell ref="H91:I91"/>
    <mergeCell ref="C96:E96"/>
    <mergeCell ref="F96:G96"/>
    <mergeCell ref="H96:I96"/>
    <mergeCell ref="C97:E97"/>
    <mergeCell ref="F97:G97"/>
    <mergeCell ref="H97:I97"/>
    <mergeCell ref="C94:E94"/>
    <mergeCell ref="F94:G94"/>
    <mergeCell ref="H94:I94"/>
    <mergeCell ref="C95:E95"/>
    <mergeCell ref="F95:G95"/>
    <mergeCell ref="H95:I95"/>
    <mergeCell ref="B100:G100"/>
    <mergeCell ref="H100:I100"/>
    <mergeCell ref="C133:K133"/>
    <mergeCell ref="B149:B150"/>
    <mergeCell ref="C149:E150"/>
    <mergeCell ref="F149:G150"/>
    <mergeCell ref="H149:I150"/>
    <mergeCell ref="J149:J150"/>
    <mergeCell ref="C98:E98"/>
    <mergeCell ref="F98:G98"/>
    <mergeCell ref="H98:I98"/>
    <mergeCell ref="C99:E99"/>
    <mergeCell ref="F99:G99"/>
    <mergeCell ref="H99:I99"/>
    <mergeCell ref="C153:E153"/>
    <mergeCell ref="F153:G153"/>
    <mergeCell ref="H153:I153"/>
    <mergeCell ref="C154:E154"/>
    <mergeCell ref="F154:G154"/>
    <mergeCell ref="H154:I154"/>
    <mergeCell ref="C151:E151"/>
    <mergeCell ref="F151:G151"/>
    <mergeCell ref="H151:I151"/>
    <mergeCell ref="C152:E152"/>
    <mergeCell ref="F152:G152"/>
    <mergeCell ref="H152:I152"/>
    <mergeCell ref="J158:J159"/>
    <mergeCell ref="C160:E160"/>
    <mergeCell ref="F160:G160"/>
    <mergeCell ref="H160:I160"/>
    <mergeCell ref="C161:E161"/>
    <mergeCell ref="F161:G161"/>
    <mergeCell ref="H161:I161"/>
    <mergeCell ref="B155:G155"/>
    <mergeCell ref="H155:I155"/>
    <mergeCell ref="B158:B159"/>
    <mergeCell ref="C158:E159"/>
    <mergeCell ref="F158:G159"/>
    <mergeCell ref="H158:I159"/>
    <mergeCell ref="B207:B208"/>
    <mergeCell ref="C207:E208"/>
    <mergeCell ref="F207:G208"/>
    <mergeCell ref="H207:I208"/>
    <mergeCell ref="J207:J208"/>
    <mergeCell ref="C209:E209"/>
    <mergeCell ref="F209:G209"/>
    <mergeCell ref="H209:I209"/>
    <mergeCell ref="B162:G162"/>
    <mergeCell ref="H162:I162"/>
    <mergeCell ref="B165:K165"/>
    <mergeCell ref="B200:K200"/>
    <mergeCell ref="D204:K204"/>
    <mergeCell ref="B205:K205"/>
    <mergeCell ref="C212:E212"/>
    <mergeCell ref="F212:G212"/>
    <mergeCell ref="H212:I212"/>
    <mergeCell ref="C213:E213"/>
    <mergeCell ref="F213:G213"/>
    <mergeCell ref="H213:I213"/>
    <mergeCell ref="C210:E210"/>
    <mergeCell ref="F210:G210"/>
    <mergeCell ref="H210:I210"/>
    <mergeCell ref="C211:E211"/>
    <mergeCell ref="F211:G211"/>
    <mergeCell ref="H211:I211"/>
    <mergeCell ref="B216:G216"/>
    <mergeCell ref="H216:I216"/>
    <mergeCell ref="B224:K224"/>
    <mergeCell ref="C214:E214"/>
    <mergeCell ref="F214:G214"/>
    <mergeCell ref="H214:I214"/>
    <mergeCell ref="C215:E215"/>
    <mergeCell ref="F215:G215"/>
    <mergeCell ref="H215:I215"/>
  </mergeCells>
  <pageMargins left="0.70866141732283472" right="0.70866141732283472" top="0.74803149606299213" bottom="0.74803149606299213" header="0.31496062992125984" footer="0.31496062992125984"/>
  <pageSetup paperSize="5"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9"/>
  <sheetViews>
    <sheetView topLeftCell="A243" workbookViewId="0">
      <selection activeCell="A226" sqref="A226:J261"/>
    </sheetView>
  </sheetViews>
  <sheetFormatPr defaultRowHeight="15" x14ac:dyDescent="0.3"/>
  <cols>
    <col min="1" max="1" width="3" style="1" customWidth="1"/>
    <col min="2" max="2" width="4" style="1" customWidth="1"/>
    <col min="3" max="3" width="3.140625" style="1" customWidth="1"/>
    <col min="4" max="9" width="9.140625" style="1"/>
    <col min="10" max="10" width="18" style="5" customWidth="1"/>
    <col min="11" max="11" width="7.7109375" style="5" customWidth="1"/>
    <col min="12" max="13" width="9.140625" style="1"/>
    <col min="14" max="14" width="12.42578125" style="1" bestFit="1" customWidth="1"/>
    <col min="15" max="15" width="16" style="1" bestFit="1" customWidth="1"/>
    <col min="16" max="16384" width="9.140625" style="1"/>
  </cols>
  <sheetData>
    <row r="1" spans="1:11" x14ac:dyDescent="0.3">
      <c r="A1" s="75" t="s">
        <v>0</v>
      </c>
      <c r="B1" s="75"/>
      <c r="C1" s="75"/>
      <c r="D1" s="75"/>
      <c r="E1" s="75"/>
      <c r="F1" s="75"/>
      <c r="G1" s="75"/>
      <c r="H1" s="75"/>
      <c r="I1" s="75"/>
      <c r="J1" s="75"/>
      <c r="K1" s="75"/>
    </row>
    <row r="2" spans="1:11" x14ac:dyDescent="0.3">
      <c r="A2" s="75" t="s">
        <v>1</v>
      </c>
      <c r="B2" s="75"/>
      <c r="C2" s="75"/>
      <c r="D2" s="75"/>
      <c r="E2" s="75"/>
      <c r="F2" s="75"/>
      <c r="G2" s="75"/>
      <c r="H2" s="75"/>
      <c r="I2" s="75"/>
      <c r="J2" s="75"/>
      <c r="K2" s="75"/>
    </row>
    <row r="3" spans="1:11" x14ac:dyDescent="0.3">
      <c r="A3" s="75" t="s">
        <v>2</v>
      </c>
      <c r="B3" s="75"/>
      <c r="C3" s="75"/>
      <c r="D3" s="75"/>
      <c r="E3" s="75"/>
      <c r="F3" s="75"/>
      <c r="G3" s="75"/>
      <c r="H3" s="75"/>
      <c r="I3" s="75"/>
      <c r="J3" s="75"/>
      <c r="K3" s="75"/>
    </row>
    <row r="5" spans="1:11" x14ac:dyDescent="0.3">
      <c r="A5" s="1" t="s">
        <v>3</v>
      </c>
      <c r="B5" s="1" t="s">
        <v>4</v>
      </c>
    </row>
    <row r="6" spans="1:11" x14ac:dyDescent="0.3">
      <c r="B6" s="1" t="s">
        <v>5</v>
      </c>
      <c r="C6" s="1" t="s">
        <v>6</v>
      </c>
    </row>
    <row r="7" spans="1:11" x14ac:dyDescent="0.3">
      <c r="C7" s="1" t="s">
        <v>3</v>
      </c>
      <c r="D7" s="1" t="s">
        <v>7</v>
      </c>
    </row>
    <row r="8" spans="1:11" x14ac:dyDescent="0.3">
      <c r="C8" s="1" t="s">
        <v>24</v>
      </c>
      <c r="D8" s="1" t="s">
        <v>8</v>
      </c>
    </row>
    <row r="9" spans="1:11" x14ac:dyDescent="0.3">
      <c r="C9" s="1" t="s">
        <v>25</v>
      </c>
      <c r="D9" s="47" t="s">
        <v>9</v>
      </c>
      <c r="E9" s="47"/>
      <c r="F9" s="47"/>
      <c r="G9" s="47"/>
      <c r="H9" s="47"/>
      <c r="I9" s="47"/>
      <c r="J9" s="47"/>
      <c r="K9" s="47"/>
    </row>
    <row r="10" spans="1:11" x14ac:dyDescent="0.3">
      <c r="D10" s="47"/>
      <c r="E10" s="47"/>
      <c r="F10" s="47"/>
      <c r="G10" s="47"/>
      <c r="H10" s="47"/>
      <c r="I10" s="47"/>
      <c r="J10" s="47"/>
      <c r="K10" s="47"/>
    </row>
    <row r="12" spans="1:11" x14ac:dyDescent="0.3">
      <c r="B12" s="1" t="s">
        <v>10</v>
      </c>
      <c r="C12" s="2" t="s">
        <v>11</v>
      </c>
    </row>
    <row r="13" spans="1:11" x14ac:dyDescent="0.3">
      <c r="C13" s="1" t="s">
        <v>3</v>
      </c>
      <c r="D13" s="2" t="s">
        <v>21</v>
      </c>
    </row>
    <row r="15" spans="1:11" x14ac:dyDescent="0.3">
      <c r="B15" s="1" t="s">
        <v>12</v>
      </c>
      <c r="C15" s="2" t="s">
        <v>13</v>
      </c>
    </row>
    <row r="16" spans="1:11" x14ac:dyDescent="0.3">
      <c r="C16" s="1">
        <v>1</v>
      </c>
      <c r="D16" s="2" t="s">
        <v>14</v>
      </c>
    </row>
    <row r="17" spans="1:11" x14ac:dyDescent="0.3">
      <c r="C17" s="1" t="s">
        <v>24</v>
      </c>
      <c r="D17" s="2" t="s">
        <v>15</v>
      </c>
    </row>
    <row r="18" spans="1:11" x14ac:dyDescent="0.3">
      <c r="C18" s="1" t="s">
        <v>25</v>
      </c>
      <c r="D18" s="2" t="s">
        <v>16</v>
      </c>
    </row>
    <row r="19" spans="1:11" x14ac:dyDescent="0.3">
      <c r="C19" s="1" t="s">
        <v>26</v>
      </c>
      <c r="D19" s="2" t="s">
        <v>17</v>
      </c>
    </row>
    <row r="21" spans="1:11" x14ac:dyDescent="0.3">
      <c r="C21" s="3" t="s">
        <v>19</v>
      </c>
    </row>
    <row r="22" spans="1:11" s="3" customFormat="1" ht="12.75" x14ac:dyDescent="0.2">
      <c r="C22" s="3" t="s">
        <v>3</v>
      </c>
      <c r="D22" s="22" t="s">
        <v>20</v>
      </c>
      <c r="J22" s="12"/>
      <c r="K22" s="12"/>
    </row>
    <row r="24" spans="1:11" ht="29.25" customHeight="1" x14ac:dyDescent="0.3">
      <c r="A24" s="4" t="s">
        <v>22</v>
      </c>
      <c r="B24" s="47" t="s">
        <v>23</v>
      </c>
      <c r="C24" s="47"/>
      <c r="D24" s="47"/>
      <c r="E24" s="47"/>
      <c r="F24" s="47"/>
      <c r="G24" s="47"/>
      <c r="H24" s="47"/>
      <c r="I24" s="47"/>
      <c r="J24" s="47"/>
      <c r="K24" s="47"/>
    </row>
    <row r="25" spans="1:11" s="3" customFormat="1" ht="15" customHeight="1" x14ac:dyDescent="0.2">
      <c r="A25" s="6"/>
      <c r="B25" s="7" t="s">
        <v>22</v>
      </c>
      <c r="C25" s="8" t="s">
        <v>4</v>
      </c>
      <c r="D25" s="7"/>
      <c r="E25" s="7"/>
      <c r="F25" s="7"/>
      <c r="G25" s="7"/>
      <c r="H25" s="7"/>
      <c r="I25" s="7"/>
      <c r="J25" s="7"/>
      <c r="K25" s="7"/>
    </row>
    <row r="26" spans="1:11" x14ac:dyDescent="0.3">
      <c r="B26" s="1" t="s">
        <v>5</v>
      </c>
      <c r="C26" s="1" t="s">
        <v>36</v>
      </c>
    </row>
    <row r="27" spans="1:11" ht="15" customHeight="1" x14ac:dyDescent="0.3">
      <c r="C27" s="1" t="s">
        <v>3</v>
      </c>
      <c r="D27" s="1" t="s">
        <v>27</v>
      </c>
      <c r="J27" s="5">
        <v>7700000</v>
      </c>
    </row>
    <row r="28" spans="1:11" x14ac:dyDescent="0.3">
      <c r="C28" s="1" t="s">
        <v>24</v>
      </c>
      <c r="D28" s="1" t="s">
        <v>28</v>
      </c>
      <c r="J28" s="5">
        <v>450000</v>
      </c>
    </row>
    <row r="30" spans="1:11" x14ac:dyDescent="0.3">
      <c r="B30" s="1" t="s">
        <v>10</v>
      </c>
      <c r="C30" s="1" t="s">
        <v>29</v>
      </c>
    </row>
    <row r="31" spans="1:11" x14ac:dyDescent="0.3">
      <c r="C31" s="1" t="s">
        <v>3</v>
      </c>
      <c r="D31" s="1" t="s">
        <v>30</v>
      </c>
      <c r="J31" s="5">
        <v>5588700</v>
      </c>
    </row>
    <row r="32" spans="1:11" x14ac:dyDescent="0.3">
      <c r="C32" s="1" t="s">
        <v>24</v>
      </c>
      <c r="D32" s="1" t="s">
        <v>31</v>
      </c>
      <c r="J32" s="5">
        <v>2000000</v>
      </c>
    </row>
    <row r="33" spans="2:10" x14ac:dyDescent="0.3">
      <c r="C33" s="1" t="s">
        <v>25</v>
      </c>
      <c r="D33" s="1" t="s">
        <v>32</v>
      </c>
      <c r="J33" s="5">
        <v>7500000</v>
      </c>
    </row>
    <row r="35" spans="2:10" x14ac:dyDescent="0.3">
      <c r="B35" s="1" t="s">
        <v>33</v>
      </c>
      <c r="C35" s="1" t="s">
        <v>34</v>
      </c>
    </row>
    <row r="36" spans="2:10" x14ac:dyDescent="0.3">
      <c r="C36" s="1" t="s">
        <v>3</v>
      </c>
      <c r="D36" s="1" t="s">
        <v>35</v>
      </c>
      <c r="J36" s="5">
        <v>2000000</v>
      </c>
    </row>
    <row r="38" spans="2:10" x14ac:dyDescent="0.3">
      <c r="B38" s="1" t="s">
        <v>37</v>
      </c>
      <c r="C38" s="1" t="s">
        <v>38</v>
      </c>
    </row>
    <row r="39" spans="2:10" x14ac:dyDescent="0.3">
      <c r="B39" s="1" t="s">
        <v>5</v>
      </c>
      <c r="C39" s="1" t="s">
        <v>39</v>
      </c>
    </row>
    <row r="40" spans="2:10" x14ac:dyDescent="0.3">
      <c r="C40" s="1" t="s">
        <v>3</v>
      </c>
      <c r="D40" s="1" t="s">
        <v>40</v>
      </c>
      <c r="J40" s="5">
        <v>5050000</v>
      </c>
    </row>
    <row r="41" spans="2:10" x14ac:dyDescent="0.3">
      <c r="C41" s="1" t="s">
        <v>24</v>
      </c>
      <c r="D41" s="1" t="s">
        <v>41</v>
      </c>
      <c r="J41" s="5">
        <v>3000000</v>
      </c>
    </row>
    <row r="43" spans="2:10" x14ac:dyDescent="0.3">
      <c r="B43" s="1" t="s">
        <v>10</v>
      </c>
      <c r="C43" s="1" t="s">
        <v>42</v>
      </c>
    </row>
    <row r="44" spans="2:10" x14ac:dyDescent="0.3">
      <c r="C44" s="1" t="s">
        <v>3</v>
      </c>
      <c r="D44" s="1" t="s">
        <v>43</v>
      </c>
      <c r="J44" s="5">
        <v>5000000</v>
      </c>
    </row>
    <row r="46" spans="2:10" x14ac:dyDescent="0.3">
      <c r="B46" s="1" t="s">
        <v>33</v>
      </c>
      <c r="C46" s="1" t="s">
        <v>44</v>
      </c>
    </row>
    <row r="47" spans="2:10" x14ac:dyDescent="0.3">
      <c r="C47" s="1" t="s">
        <v>3</v>
      </c>
      <c r="D47" s="1" t="s">
        <v>45</v>
      </c>
      <c r="J47" s="5">
        <v>10600000</v>
      </c>
    </row>
    <row r="48" spans="2:10" x14ac:dyDescent="0.3">
      <c r="C48" s="1" t="s">
        <v>24</v>
      </c>
      <c r="D48" s="1" t="s">
        <v>46</v>
      </c>
      <c r="J48" s="5">
        <v>3000000</v>
      </c>
    </row>
    <row r="49" spans="2:10" x14ac:dyDescent="0.3">
      <c r="C49" s="1" t="s">
        <v>25</v>
      </c>
      <c r="D49" s="1" t="s">
        <v>47</v>
      </c>
      <c r="J49" s="5">
        <v>3000000</v>
      </c>
    </row>
    <row r="50" spans="2:10" x14ac:dyDescent="0.3">
      <c r="C50" s="1" t="s">
        <v>26</v>
      </c>
      <c r="D50" s="1" t="s">
        <v>48</v>
      </c>
      <c r="J50" s="5">
        <v>3000000</v>
      </c>
    </row>
    <row r="51" spans="2:10" x14ac:dyDescent="0.3">
      <c r="C51" s="1" t="s">
        <v>49</v>
      </c>
      <c r="D51" s="1" t="s">
        <v>50</v>
      </c>
      <c r="J51" s="5">
        <v>6500000</v>
      </c>
    </row>
    <row r="52" spans="2:10" x14ac:dyDescent="0.3">
      <c r="C52" s="1" t="s">
        <v>51</v>
      </c>
      <c r="D52" s="1" t="s">
        <v>52</v>
      </c>
      <c r="J52" s="5">
        <v>5000000</v>
      </c>
    </row>
    <row r="54" spans="2:10" x14ac:dyDescent="0.3">
      <c r="B54" s="1" t="s">
        <v>53</v>
      </c>
      <c r="C54" s="1" t="s">
        <v>54</v>
      </c>
    </row>
    <row r="55" spans="2:10" x14ac:dyDescent="0.3">
      <c r="C55" s="1" t="s">
        <v>3</v>
      </c>
      <c r="D55" s="1" t="s">
        <v>55</v>
      </c>
      <c r="J55" s="5">
        <v>10000000</v>
      </c>
    </row>
    <row r="56" spans="2:10" x14ac:dyDescent="0.3">
      <c r="C56" s="1" t="s">
        <v>24</v>
      </c>
      <c r="D56" s="1" t="s">
        <v>56</v>
      </c>
      <c r="J56" s="5">
        <v>10000000</v>
      </c>
    </row>
    <row r="62" spans="2:10" x14ac:dyDescent="0.3">
      <c r="B62" s="1" t="s">
        <v>18</v>
      </c>
      <c r="C62" s="1" t="s">
        <v>57</v>
      </c>
    </row>
    <row r="63" spans="2:10" x14ac:dyDescent="0.3">
      <c r="C63" s="1" t="s">
        <v>3</v>
      </c>
      <c r="D63" s="1" t="s">
        <v>58</v>
      </c>
      <c r="J63" s="5">
        <v>2000000</v>
      </c>
    </row>
    <row r="64" spans="2:10" x14ac:dyDescent="0.3">
      <c r="C64" s="1" t="s">
        <v>24</v>
      </c>
      <c r="D64" s="1" t="s">
        <v>59</v>
      </c>
      <c r="J64" s="5">
        <v>6000000</v>
      </c>
    </row>
    <row r="65" spans="1:11" x14ac:dyDescent="0.3">
      <c r="C65" s="1" t="s">
        <v>25</v>
      </c>
      <c r="D65" s="1" t="s">
        <v>60</v>
      </c>
      <c r="J65" s="5">
        <v>4750000</v>
      </c>
    </row>
    <row r="66" spans="1:11" x14ac:dyDescent="0.3">
      <c r="B66" s="1" t="s">
        <v>61</v>
      </c>
      <c r="C66" s="1" t="s">
        <v>62</v>
      </c>
    </row>
    <row r="67" spans="1:11" x14ac:dyDescent="0.3">
      <c r="B67" s="1" t="s">
        <v>5</v>
      </c>
      <c r="C67" s="1" t="s">
        <v>63</v>
      </c>
      <c r="J67" s="5">
        <v>3000000</v>
      </c>
    </row>
    <row r="68" spans="1:11" x14ac:dyDescent="0.3">
      <c r="B68" s="1" t="s">
        <v>10</v>
      </c>
      <c r="C68" s="1" t="s">
        <v>64</v>
      </c>
      <c r="J68" s="5">
        <v>15000000</v>
      </c>
    </row>
    <row r="69" spans="1:11" x14ac:dyDescent="0.3">
      <c r="B69" s="1" t="s">
        <v>33</v>
      </c>
      <c r="C69" s="1" t="s">
        <v>65</v>
      </c>
      <c r="J69" s="5">
        <v>5588800</v>
      </c>
    </row>
    <row r="71" spans="1:11" ht="27.75" customHeight="1" x14ac:dyDescent="0.3">
      <c r="A71" s="4" t="s">
        <v>37</v>
      </c>
      <c r="B71" s="47" t="s">
        <v>66</v>
      </c>
      <c r="C71" s="47"/>
      <c r="D71" s="47"/>
      <c r="E71" s="47"/>
      <c r="F71" s="47"/>
      <c r="G71" s="47"/>
      <c r="H71" s="47"/>
      <c r="I71" s="47"/>
      <c r="J71" s="47"/>
      <c r="K71" s="47"/>
    </row>
    <row r="72" spans="1:11" x14ac:dyDescent="0.3">
      <c r="B72" s="1" t="s">
        <v>5</v>
      </c>
      <c r="C72" s="1" t="s">
        <v>67</v>
      </c>
    </row>
    <row r="73" spans="1:11" x14ac:dyDescent="0.3">
      <c r="C73" s="1" t="s">
        <v>3</v>
      </c>
      <c r="D73" s="1" t="s">
        <v>68</v>
      </c>
      <c r="J73" s="5">
        <v>1919600</v>
      </c>
    </row>
    <row r="74" spans="1:11" x14ac:dyDescent="0.3">
      <c r="C74" s="1" t="s">
        <v>24</v>
      </c>
      <c r="D74" s="1" t="s">
        <v>69</v>
      </c>
      <c r="J74" s="5">
        <v>2000000</v>
      </c>
    </row>
    <row r="75" spans="1:11" x14ac:dyDescent="0.3">
      <c r="C75" s="1" t="s">
        <v>25</v>
      </c>
      <c r="D75" s="1" t="s">
        <v>70</v>
      </c>
      <c r="J75" s="5">
        <v>1480400</v>
      </c>
    </row>
    <row r="77" spans="1:11" x14ac:dyDescent="0.3">
      <c r="B77" s="1" t="s">
        <v>10</v>
      </c>
      <c r="C77" s="1" t="s">
        <v>71</v>
      </c>
      <c r="J77" s="5">
        <v>2310800</v>
      </c>
    </row>
    <row r="78" spans="1:11" x14ac:dyDescent="0.3">
      <c r="B78" s="1" t="s">
        <v>33</v>
      </c>
      <c r="C78" s="1" t="s">
        <v>72</v>
      </c>
      <c r="J78" s="5">
        <v>1600000</v>
      </c>
    </row>
    <row r="81" spans="1:11" ht="31.5" customHeight="1" x14ac:dyDescent="0.3">
      <c r="A81" s="4" t="s">
        <v>61</v>
      </c>
      <c r="B81" s="74" t="s">
        <v>73</v>
      </c>
      <c r="C81" s="74"/>
      <c r="D81" s="74"/>
      <c r="E81" s="74"/>
      <c r="F81" s="74"/>
      <c r="G81" s="74"/>
      <c r="H81" s="74"/>
      <c r="I81" s="74"/>
      <c r="J81" s="74"/>
      <c r="K81" s="74"/>
    </row>
    <row r="82" spans="1:11" x14ac:dyDescent="0.3">
      <c r="B82" s="7" t="s">
        <v>22</v>
      </c>
      <c r="C82" s="8" t="s">
        <v>4</v>
      </c>
      <c r="D82" s="7"/>
    </row>
    <row r="83" spans="1:11" x14ac:dyDescent="0.3">
      <c r="B83" s="1" t="s">
        <v>5</v>
      </c>
      <c r="C83" s="1" t="s">
        <v>74</v>
      </c>
    </row>
    <row r="84" spans="1:11" ht="15.75" customHeight="1" x14ac:dyDescent="0.3">
      <c r="B84" s="69" t="s">
        <v>75</v>
      </c>
      <c r="C84" s="69" t="s">
        <v>76</v>
      </c>
      <c r="D84" s="69"/>
      <c r="E84" s="69"/>
      <c r="F84" s="71" t="s">
        <v>78</v>
      </c>
      <c r="G84" s="71"/>
      <c r="H84" s="71" t="s">
        <v>79</v>
      </c>
      <c r="I84" s="71"/>
      <c r="J84" s="63" t="s">
        <v>77</v>
      </c>
    </row>
    <row r="85" spans="1:11" x14ac:dyDescent="0.3">
      <c r="B85" s="70"/>
      <c r="C85" s="70"/>
      <c r="D85" s="70"/>
      <c r="E85" s="70"/>
      <c r="F85" s="72"/>
      <c r="G85" s="72"/>
      <c r="H85" s="72"/>
      <c r="I85" s="72"/>
      <c r="J85" s="64"/>
    </row>
    <row r="86" spans="1:11" x14ac:dyDescent="0.3">
      <c r="B86" s="10">
        <v>1</v>
      </c>
      <c r="C86" s="48" t="s">
        <v>80</v>
      </c>
      <c r="D86" s="48"/>
      <c r="E86" s="48"/>
      <c r="F86" s="68">
        <v>3300000</v>
      </c>
      <c r="G86" s="68"/>
      <c r="H86" s="68">
        <f>F86*12</f>
        <v>39600000</v>
      </c>
      <c r="I86" s="68"/>
      <c r="J86" s="11"/>
    </row>
    <row r="87" spans="1:11" x14ac:dyDescent="0.3">
      <c r="B87" s="10">
        <v>2</v>
      </c>
      <c r="C87" s="48" t="s">
        <v>81</v>
      </c>
      <c r="D87" s="48"/>
      <c r="E87" s="48"/>
      <c r="F87" s="68">
        <v>2310000</v>
      </c>
      <c r="G87" s="68"/>
      <c r="H87" s="68">
        <v>27720000</v>
      </c>
      <c r="I87" s="68"/>
      <c r="J87" s="11"/>
    </row>
    <row r="88" spans="1:11" x14ac:dyDescent="0.3">
      <c r="B88" s="10">
        <v>3</v>
      </c>
      <c r="C88" s="48" t="s">
        <v>82</v>
      </c>
      <c r="D88" s="48"/>
      <c r="E88" s="48"/>
      <c r="F88" s="68">
        <v>1650000</v>
      </c>
      <c r="G88" s="68"/>
      <c r="H88" s="68">
        <v>19800000</v>
      </c>
      <c r="I88" s="68"/>
      <c r="J88" s="11"/>
    </row>
    <row r="89" spans="1:11" x14ac:dyDescent="0.3">
      <c r="B89" s="10">
        <v>4</v>
      </c>
      <c r="C89" s="48" t="s">
        <v>83</v>
      </c>
      <c r="D89" s="48"/>
      <c r="E89" s="48"/>
      <c r="F89" s="68">
        <f t="shared" ref="F89:F94" si="0">F88</f>
        <v>1650000</v>
      </c>
      <c r="G89" s="68"/>
      <c r="H89" s="68">
        <f t="shared" ref="H89:H94" si="1">H88</f>
        <v>19800000</v>
      </c>
      <c r="I89" s="68"/>
      <c r="J89" s="11"/>
    </row>
    <row r="90" spans="1:11" x14ac:dyDescent="0.3">
      <c r="B90" s="10">
        <v>5</v>
      </c>
      <c r="C90" s="48" t="s">
        <v>84</v>
      </c>
      <c r="D90" s="48"/>
      <c r="E90" s="48"/>
      <c r="F90" s="68">
        <f t="shared" si="0"/>
        <v>1650000</v>
      </c>
      <c r="G90" s="68"/>
      <c r="H90" s="68">
        <f t="shared" si="1"/>
        <v>19800000</v>
      </c>
      <c r="I90" s="68"/>
      <c r="J90" s="11"/>
    </row>
    <row r="91" spans="1:11" x14ac:dyDescent="0.3">
      <c r="B91" s="10">
        <v>6</v>
      </c>
      <c r="C91" s="48" t="s">
        <v>85</v>
      </c>
      <c r="D91" s="48"/>
      <c r="E91" s="48"/>
      <c r="F91" s="68">
        <f t="shared" si="0"/>
        <v>1650000</v>
      </c>
      <c r="G91" s="68"/>
      <c r="H91" s="68">
        <f t="shared" si="1"/>
        <v>19800000</v>
      </c>
      <c r="I91" s="68"/>
      <c r="J91" s="11"/>
    </row>
    <row r="92" spans="1:11" x14ac:dyDescent="0.3">
      <c r="B92" s="10">
        <v>7</v>
      </c>
      <c r="C92" s="48" t="s">
        <v>86</v>
      </c>
      <c r="D92" s="48"/>
      <c r="E92" s="48"/>
      <c r="F92" s="68">
        <f t="shared" si="0"/>
        <v>1650000</v>
      </c>
      <c r="G92" s="68"/>
      <c r="H92" s="68">
        <f t="shared" si="1"/>
        <v>19800000</v>
      </c>
      <c r="I92" s="68"/>
      <c r="J92" s="11"/>
    </row>
    <row r="93" spans="1:11" x14ac:dyDescent="0.3">
      <c r="B93" s="10">
        <v>8</v>
      </c>
      <c r="C93" s="48" t="s">
        <v>87</v>
      </c>
      <c r="D93" s="48"/>
      <c r="E93" s="48"/>
      <c r="F93" s="68">
        <f t="shared" si="0"/>
        <v>1650000</v>
      </c>
      <c r="G93" s="68"/>
      <c r="H93" s="68">
        <f t="shared" si="1"/>
        <v>19800000</v>
      </c>
      <c r="I93" s="68"/>
      <c r="J93" s="11"/>
    </row>
    <row r="94" spans="1:11" x14ac:dyDescent="0.3">
      <c r="B94" s="10">
        <v>9</v>
      </c>
      <c r="C94" s="48" t="s">
        <v>88</v>
      </c>
      <c r="D94" s="48"/>
      <c r="E94" s="48"/>
      <c r="F94" s="68">
        <f t="shared" si="0"/>
        <v>1650000</v>
      </c>
      <c r="G94" s="68"/>
      <c r="H94" s="68">
        <f t="shared" si="1"/>
        <v>19800000</v>
      </c>
      <c r="I94" s="68"/>
      <c r="J94" s="11"/>
    </row>
    <row r="95" spans="1:11" x14ac:dyDescent="0.3">
      <c r="B95" s="10">
        <v>10</v>
      </c>
      <c r="C95" s="48" t="s">
        <v>89</v>
      </c>
      <c r="D95" s="48"/>
      <c r="E95" s="48"/>
      <c r="F95" s="68">
        <v>1300000</v>
      </c>
      <c r="G95" s="68"/>
      <c r="H95" s="68">
        <v>15600000</v>
      </c>
      <c r="I95" s="68"/>
      <c r="J95" s="11"/>
    </row>
    <row r="96" spans="1:11" x14ac:dyDescent="0.3">
      <c r="B96" s="10">
        <v>11</v>
      </c>
      <c r="C96" s="48" t="s">
        <v>90</v>
      </c>
      <c r="D96" s="48"/>
      <c r="E96" s="48"/>
      <c r="F96" s="68">
        <v>1300000</v>
      </c>
      <c r="G96" s="68"/>
      <c r="H96" s="68">
        <v>15600000</v>
      </c>
      <c r="I96" s="68"/>
      <c r="J96" s="11"/>
    </row>
    <row r="97" spans="2:10" x14ac:dyDescent="0.3">
      <c r="B97" s="10">
        <v>12</v>
      </c>
      <c r="C97" s="48" t="s">
        <v>91</v>
      </c>
      <c r="D97" s="48"/>
      <c r="E97" s="48"/>
      <c r="F97" s="68">
        <v>1300000</v>
      </c>
      <c r="G97" s="68"/>
      <c r="H97" s="68">
        <v>15600000</v>
      </c>
      <c r="I97" s="68"/>
      <c r="J97" s="11"/>
    </row>
    <row r="98" spans="2:10" x14ac:dyDescent="0.3">
      <c r="B98" s="10">
        <v>13</v>
      </c>
      <c r="C98" s="48" t="s">
        <v>92</v>
      </c>
      <c r="D98" s="48"/>
      <c r="E98" s="48"/>
      <c r="F98" s="68">
        <v>1300000</v>
      </c>
      <c r="G98" s="68"/>
      <c r="H98" s="68">
        <v>15600000</v>
      </c>
      <c r="I98" s="68"/>
      <c r="J98" s="11"/>
    </row>
    <row r="99" spans="2:10" x14ac:dyDescent="0.3">
      <c r="B99" s="10">
        <v>14</v>
      </c>
      <c r="C99" s="48" t="s">
        <v>93</v>
      </c>
      <c r="D99" s="48"/>
      <c r="E99" s="48"/>
      <c r="F99" s="68">
        <v>1155000</v>
      </c>
      <c r="G99" s="68"/>
      <c r="H99" s="68">
        <v>13860000</v>
      </c>
      <c r="I99" s="68"/>
      <c r="J99" s="11"/>
    </row>
    <row r="100" spans="2:10" x14ac:dyDescent="0.3">
      <c r="B100" s="49" t="s">
        <v>94</v>
      </c>
      <c r="C100" s="49"/>
      <c r="D100" s="49"/>
      <c r="E100" s="49"/>
      <c r="F100" s="49"/>
      <c r="G100" s="49"/>
      <c r="H100" s="68">
        <f>SUM(H86:H99)</f>
        <v>282180000</v>
      </c>
      <c r="I100" s="68"/>
      <c r="J100" s="11"/>
    </row>
    <row r="102" spans="2:10" x14ac:dyDescent="0.3">
      <c r="B102" s="1" t="s">
        <v>10</v>
      </c>
      <c r="C102" s="1" t="s">
        <v>95</v>
      </c>
      <c r="J102" s="5">
        <v>8600000</v>
      </c>
    </row>
    <row r="103" spans="2:10" x14ac:dyDescent="0.3">
      <c r="B103" s="1" t="s">
        <v>33</v>
      </c>
      <c r="C103" s="1" t="s">
        <v>96</v>
      </c>
      <c r="J103" s="5">
        <v>16000000</v>
      </c>
    </row>
    <row r="104" spans="2:10" x14ac:dyDescent="0.3">
      <c r="B104" s="1" t="s">
        <v>53</v>
      </c>
      <c r="C104" s="1" t="s">
        <v>97</v>
      </c>
    </row>
    <row r="105" spans="2:10" x14ac:dyDescent="0.3">
      <c r="C105" s="1" t="s">
        <v>3</v>
      </c>
      <c r="D105" s="1" t="s">
        <v>98</v>
      </c>
      <c r="J105" s="5">
        <v>8200000</v>
      </c>
    </row>
    <row r="106" spans="2:10" x14ac:dyDescent="0.3">
      <c r="C106" s="1" t="s">
        <v>24</v>
      </c>
      <c r="D106" s="1" t="s">
        <v>99</v>
      </c>
      <c r="J106" s="5">
        <v>12000000</v>
      </c>
    </row>
    <row r="107" spans="2:10" x14ac:dyDescent="0.3">
      <c r="B107" s="1" t="s">
        <v>18</v>
      </c>
      <c r="C107" s="1" t="s">
        <v>100</v>
      </c>
      <c r="J107" s="5">
        <v>3500000</v>
      </c>
    </row>
    <row r="108" spans="2:10" x14ac:dyDescent="0.3">
      <c r="B108" s="1" t="s">
        <v>101</v>
      </c>
      <c r="C108" s="1" t="s">
        <v>102</v>
      </c>
      <c r="J108" s="5">
        <v>3500000</v>
      </c>
    </row>
    <row r="109" spans="2:10" x14ac:dyDescent="0.3">
      <c r="B109" s="1" t="s">
        <v>103</v>
      </c>
      <c r="C109" s="1" t="s">
        <v>104</v>
      </c>
      <c r="J109" s="5">
        <v>2500000</v>
      </c>
    </row>
    <row r="110" spans="2:10" x14ac:dyDescent="0.3">
      <c r="B110" s="1" t="s">
        <v>105</v>
      </c>
      <c r="C110" s="1" t="s">
        <v>106</v>
      </c>
      <c r="J110" s="5">
        <v>160000000</v>
      </c>
    </row>
    <row r="112" spans="2:10" x14ac:dyDescent="0.3">
      <c r="B112" s="1" t="s">
        <v>107</v>
      </c>
      <c r="C112" s="1" t="s">
        <v>108</v>
      </c>
    </row>
    <row r="113" spans="2:11" x14ac:dyDescent="0.3">
      <c r="C113" s="1" t="s">
        <v>3</v>
      </c>
      <c r="D113" s="1" t="s">
        <v>109</v>
      </c>
      <c r="J113" s="5">
        <v>500000</v>
      </c>
    </row>
    <row r="114" spans="2:11" x14ac:dyDescent="0.3">
      <c r="C114" s="1" t="s">
        <v>24</v>
      </c>
      <c r="D114" s="1" t="s">
        <v>110</v>
      </c>
      <c r="J114" s="5">
        <v>2700000</v>
      </c>
    </row>
    <row r="115" spans="2:11" x14ac:dyDescent="0.3">
      <c r="C115" s="1" t="s">
        <v>25</v>
      </c>
      <c r="D115" s="1" t="s">
        <v>111</v>
      </c>
      <c r="J115" s="5">
        <v>2200000</v>
      </c>
    </row>
    <row r="116" spans="2:11" x14ac:dyDescent="0.3">
      <c r="C116" s="1" t="s">
        <v>26</v>
      </c>
      <c r="D116" s="1" t="s">
        <v>112</v>
      </c>
      <c r="J116" s="5">
        <v>7050000</v>
      </c>
    </row>
    <row r="118" spans="2:11" x14ac:dyDescent="0.3">
      <c r="B118" s="1" t="s">
        <v>113</v>
      </c>
      <c r="C118" s="1" t="s">
        <v>114</v>
      </c>
      <c r="J118" s="5">
        <v>6000000</v>
      </c>
    </row>
    <row r="119" spans="2:11" x14ac:dyDescent="0.3">
      <c r="B119" s="1" t="s">
        <v>115</v>
      </c>
      <c r="C119" s="1" t="s">
        <v>116</v>
      </c>
      <c r="J119" s="5">
        <v>5000000</v>
      </c>
    </row>
    <row r="122" spans="2:11" s="3" customFormat="1" ht="12.75" x14ac:dyDescent="0.2">
      <c r="B122" s="3" t="s">
        <v>37</v>
      </c>
      <c r="C122" s="6" t="s">
        <v>117</v>
      </c>
      <c r="J122" s="12"/>
      <c r="K122" s="12"/>
    </row>
    <row r="123" spans="2:11" x14ac:dyDescent="0.3">
      <c r="B123" s="1" t="s">
        <v>3</v>
      </c>
      <c r="C123" s="1" t="s">
        <v>120</v>
      </c>
    </row>
    <row r="124" spans="2:11" x14ac:dyDescent="0.3">
      <c r="C124" s="1" t="s">
        <v>3</v>
      </c>
      <c r="D124" s="1" t="s">
        <v>118</v>
      </c>
      <c r="J124" s="5">
        <v>14115000</v>
      </c>
    </row>
    <row r="125" spans="2:11" x14ac:dyDescent="0.3">
      <c r="C125" s="1" t="s">
        <v>24</v>
      </c>
      <c r="D125" s="1" t="s">
        <v>119</v>
      </c>
      <c r="J125" s="5">
        <v>14115000</v>
      </c>
    </row>
    <row r="127" spans="2:11" x14ac:dyDescent="0.3">
      <c r="B127" s="1" t="s">
        <v>24</v>
      </c>
      <c r="C127" s="1" t="s">
        <v>121</v>
      </c>
    </row>
    <row r="128" spans="2:11" x14ac:dyDescent="0.3">
      <c r="C128" s="1" t="s">
        <v>3</v>
      </c>
      <c r="D128" s="1" t="s">
        <v>122</v>
      </c>
      <c r="J128" s="5">
        <v>8000000</v>
      </c>
    </row>
    <row r="129" spans="2:11" x14ac:dyDescent="0.3">
      <c r="C129" s="1" t="s">
        <v>123</v>
      </c>
      <c r="D129" s="1" t="s">
        <v>124</v>
      </c>
    </row>
    <row r="130" spans="2:11" x14ac:dyDescent="0.3">
      <c r="C130" s="1" t="s">
        <v>3</v>
      </c>
      <c r="D130" s="1" t="s">
        <v>125</v>
      </c>
      <c r="J130" s="5">
        <v>1000000</v>
      </c>
    </row>
    <row r="131" spans="2:11" x14ac:dyDescent="0.3">
      <c r="C131" s="1" t="s">
        <v>24</v>
      </c>
      <c r="D131" s="1" t="s">
        <v>126</v>
      </c>
      <c r="J131" s="5">
        <v>1500000</v>
      </c>
    </row>
    <row r="133" spans="2:11" ht="28.5" customHeight="1" x14ac:dyDescent="0.3">
      <c r="B133" s="4" t="s">
        <v>25</v>
      </c>
      <c r="C133" s="73" t="s">
        <v>127</v>
      </c>
      <c r="D133" s="73"/>
      <c r="E133" s="73"/>
      <c r="F133" s="73"/>
      <c r="G133" s="73"/>
      <c r="H133" s="73"/>
      <c r="I133" s="73"/>
      <c r="J133" s="73"/>
      <c r="K133" s="73"/>
    </row>
    <row r="134" spans="2:11" x14ac:dyDescent="0.3">
      <c r="C134" s="1" t="s">
        <v>3</v>
      </c>
      <c r="D134" s="1" t="s">
        <v>129</v>
      </c>
      <c r="J134" s="5">
        <v>24589800</v>
      </c>
    </row>
    <row r="135" spans="2:11" x14ac:dyDescent="0.3">
      <c r="C135" s="1" t="s">
        <v>24</v>
      </c>
      <c r="D135" s="1" t="s">
        <v>128</v>
      </c>
      <c r="J135" s="5">
        <f>J134</f>
        <v>24589800</v>
      </c>
    </row>
    <row r="137" spans="2:11" x14ac:dyDescent="0.3">
      <c r="B137" s="1" t="s">
        <v>26</v>
      </c>
      <c r="C137" s="1" t="s">
        <v>130</v>
      </c>
      <c r="J137" s="5">
        <v>18300000</v>
      </c>
    </row>
    <row r="139" spans="2:11" s="3" customFormat="1" ht="12.75" x14ac:dyDescent="0.2">
      <c r="B139" s="3" t="s">
        <v>61</v>
      </c>
      <c r="C139" s="3" t="s">
        <v>131</v>
      </c>
      <c r="J139" s="12"/>
      <c r="K139" s="12"/>
    </row>
    <row r="140" spans="2:11" x14ac:dyDescent="0.3">
      <c r="B140" s="1" t="s">
        <v>3</v>
      </c>
      <c r="C140" s="1" t="s">
        <v>132</v>
      </c>
      <c r="J140" s="5">
        <v>3000000</v>
      </c>
    </row>
    <row r="141" spans="2:11" x14ac:dyDescent="0.3">
      <c r="B141" s="1" t="s">
        <v>24</v>
      </c>
      <c r="C141" s="1" t="s">
        <v>133</v>
      </c>
      <c r="J141" s="5">
        <v>14400000</v>
      </c>
    </row>
    <row r="142" spans="2:11" x14ac:dyDescent="0.3">
      <c r="B142" s="1" t="s">
        <v>25</v>
      </c>
      <c r="C142" s="1" t="s">
        <v>134</v>
      </c>
      <c r="J142" s="5">
        <v>3500000</v>
      </c>
    </row>
    <row r="143" spans="2:11" x14ac:dyDescent="0.3">
      <c r="B143" s="1" t="s">
        <v>26</v>
      </c>
      <c r="C143" s="1" t="s">
        <v>135</v>
      </c>
    </row>
    <row r="144" spans="2:11" x14ac:dyDescent="0.3">
      <c r="C144" s="1" t="s">
        <v>3</v>
      </c>
      <c r="D144" s="1" t="s">
        <v>136</v>
      </c>
      <c r="J144" s="5">
        <v>5000000</v>
      </c>
    </row>
    <row r="145" spans="2:10" x14ac:dyDescent="0.3">
      <c r="B145" s="1" t="s">
        <v>49</v>
      </c>
      <c r="C145" s="1" t="s">
        <v>137</v>
      </c>
    </row>
    <row r="146" spans="2:10" x14ac:dyDescent="0.3">
      <c r="C146" s="1" t="s">
        <v>3</v>
      </c>
      <c r="D146" s="1" t="s">
        <v>138</v>
      </c>
      <c r="J146" s="5">
        <v>7500000</v>
      </c>
    </row>
    <row r="147" spans="2:10" x14ac:dyDescent="0.3">
      <c r="B147" s="1" t="s">
        <v>51</v>
      </c>
      <c r="C147" s="1" t="s">
        <v>139</v>
      </c>
      <c r="J147" s="5">
        <v>10000000</v>
      </c>
    </row>
    <row r="148" spans="2:10" x14ac:dyDescent="0.3">
      <c r="B148" s="1" t="s">
        <v>140</v>
      </c>
      <c r="C148" s="1" t="s">
        <v>141</v>
      </c>
    </row>
    <row r="149" spans="2:10" x14ac:dyDescent="0.3">
      <c r="B149" s="69" t="s">
        <v>75</v>
      </c>
      <c r="C149" s="69" t="s">
        <v>76</v>
      </c>
      <c r="D149" s="69"/>
      <c r="E149" s="69"/>
      <c r="F149" s="71" t="s">
        <v>78</v>
      </c>
      <c r="G149" s="71"/>
      <c r="H149" s="71" t="s">
        <v>79</v>
      </c>
      <c r="I149" s="71"/>
      <c r="J149" s="63" t="s">
        <v>77</v>
      </c>
    </row>
    <row r="150" spans="2:10" x14ac:dyDescent="0.3">
      <c r="B150" s="70"/>
      <c r="C150" s="70"/>
      <c r="D150" s="70"/>
      <c r="E150" s="70"/>
      <c r="F150" s="72"/>
      <c r="G150" s="72"/>
      <c r="H150" s="72"/>
      <c r="I150" s="72"/>
      <c r="J150" s="64"/>
    </row>
    <row r="151" spans="2:10" x14ac:dyDescent="0.3">
      <c r="B151" s="13">
        <v>1</v>
      </c>
      <c r="C151" s="48" t="s">
        <v>142</v>
      </c>
      <c r="D151" s="48"/>
      <c r="E151" s="48"/>
      <c r="F151" s="68">
        <v>700000</v>
      </c>
      <c r="G151" s="68"/>
      <c r="H151" s="68">
        <f>F151*12</f>
        <v>8400000</v>
      </c>
      <c r="I151" s="68"/>
      <c r="J151" s="11"/>
    </row>
    <row r="152" spans="2:10" x14ac:dyDescent="0.3">
      <c r="B152" s="13">
        <v>2</v>
      </c>
      <c r="C152" s="48" t="s">
        <v>143</v>
      </c>
      <c r="D152" s="48"/>
      <c r="E152" s="48"/>
      <c r="F152" s="68">
        <v>550000</v>
      </c>
      <c r="G152" s="68"/>
      <c r="H152" s="68">
        <f>F152*12</f>
        <v>6600000</v>
      </c>
      <c r="I152" s="68"/>
      <c r="J152" s="11"/>
    </row>
    <row r="153" spans="2:10" x14ac:dyDescent="0.3">
      <c r="B153" s="13">
        <v>3</v>
      </c>
      <c r="C153" s="48" t="s">
        <v>144</v>
      </c>
      <c r="D153" s="48"/>
      <c r="E153" s="48"/>
      <c r="F153" s="68">
        <v>550000</v>
      </c>
      <c r="G153" s="68"/>
      <c r="H153" s="68">
        <f>F153*12</f>
        <v>6600000</v>
      </c>
      <c r="I153" s="68"/>
      <c r="J153" s="11"/>
    </row>
    <row r="154" spans="2:10" x14ac:dyDescent="0.3">
      <c r="B154" s="13">
        <v>4</v>
      </c>
      <c r="C154" s="48" t="s">
        <v>145</v>
      </c>
      <c r="D154" s="48"/>
      <c r="E154" s="48"/>
      <c r="F154" s="68">
        <v>450000</v>
      </c>
      <c r="G154" s="68"/>
      <c r="H154" s="68">
        <f>F154*8*12</f>
        <v>43200000</v>
      </c>
      <c r="I154" s="68"/>
      <c r="J154" s="11"/>
    </row>
    <row r="155" spans="2:10" x14ac:dyDescent="0.3">
      <c r="B155" s="65" t="s">
        <v>146</v>
      </c>
      <c r="C155" s="66"/>
      <c r="D155" s="66"/>
      <c r="E155" s="66"/>
      <c r="F155" s="66"/>
      <c r="G155" s="67"/>
      <c r="H155" s="68">
        <f>SUM(H151:H154)</f>
        <v>64800000</v>
      </c>
      <c r="I155" s="68"/>
      <c r="J155" s="11"/>
    </row>
    <row r="156" spans="2:10" x14ac:dyDescent="0.3">
      <c r="B156" s="14"/>
      <c r="C156" s="18"/>
      <c r="D156" s="18"/>
      <c r="E156" s="18"/>
      <c r="F156" s="19"/>
      <c r="G156" s="19"/>
      <c r="H156" s="19"/>
      <c r="I156" s="19"/>
      <c r="J156" s="15"/>
    </row>
    <row r="157" spans="2:10" x14ac:dyDescent="0.3">
      <c r="B157" s="16" t="s">
        <v>147</v>
      </c>
      <c r="C157" s="20" t="s">
        <v>148</v>
      </c>
      <c r="D157" s="20"/>
      <c r="E157" s="20"/>
      <c r="F157" s="21"/>
      <c r="G157" s="21"/>
      <c r="H157" s="21"/>
      <c r="I157" s="21"/>
      <c r="J157" s="17"/>
    </row>
    <row r="158" spans="2:10" x14ac:dyDescent="0.3">
      <c r="B158" s="69" t="s">
        <v>75</v>
      </c>
      <c r="C158" s="69" t="s">
        <v>76</v>
      </c>
      <c r="D158" s="69"/>
      <c r="E158" s="69"/>
      <c r="F158" s="71" t="s">
        <v>78</v>
      </c>
      <c r="G158" s="71"/>
      <c r="H158" s="71" t="s">
        <v>79</v>
      </c>
      <c r="I158" s="71"/>
      <c r="J158" s="63" t="s">
        <v>77</v>
      </c>
    </row>
    <row r="159" spans="2:10" x14ac:dyDescent="0.3">
      <c r="B159" s="70"/>
      <c r="C159" s="70"/>
      <c r="D159" s="70"/>
      <c r="E159" s="70"/>
      <c r="F159" s="72"/>
      <c r="G159" s="72"/>
      <c r="H159" s="72"/>
      <c r="I159" s="72"/>
      <c r="J159" s="64"/>
    </row>
    <row r="160" spans="2:10" x14ac:dyDescent="0.3">
      <c r="B160" s="10">
        <v>1</v>
      </c>
      <c r="C160" s="48" t="s">
        <v>149</v>
      </c>
      <c r="D160" s="48"/>
      <c r="E160" s="48"/>
      <c r="F160" s="50">
        <v>125000</v>
      </c>
      <c r="G160" s="50"/>
      <c r="H160" s="50">
        <f>F160*12*10</f>
        <v>15000000</v>
      </c>
      <c r="I160" s="50"/>
      <c r="J160" s="11"/>
    </row>
    <row r="161" spans="1:15" x14ac:dyDescent="0.3">
      <c r="B161" s="10">
        <v>2</v>
      </c>
      <c r="C161" s="48" t="s">
        <v>150</v>
      </c>
      <c r="D161" s="48"/>
      <c r="E161" s="48"/>
      <c r="F161" s="50">
        <v>100000</v>
      </c>
      <c r="G161" s="50"/>
      <c r="H161" s="50">
        <f>F161*12*50</f>
        <v>60000000</v>
      </c>
      <c r="I161" s="50"/>
      <c r="J161" s="11"/>
    </row>
    <row r="162" spans="1:15" x14ac:dyDescent="0.3">
      <c r="B162" s="49" t="s">
        <v>146</v>
      </c>
      <c r="C162" s="49"/>
      <c r="D162" s="49"/>
      <c r="E162" s="49"/>
      <c r="F162" s="49"/>
      <c r="G162" s="49"/>
      <c r="H162" s="50">
        <f>SUM(H160:H161)</f>
        <v>75000000</v>
      </c>
      <c r="I162" s="50"/>
      <c r="J162" s="11"/>
    </row>
    <row r="164" spans="1:15" s="3" customFormat="1" ht="12.75" x14ac:dyDescent="0.2">
      <c r="C164" s="3" t="s">
        <v>24</v>
      </c>
      <c r="D164" s="24" t="s">
        <v>151</v>
      </c>
      <c r="E164" s="24"/>
      <c r="F164" s="24"/>
      <c r="G164" s="24"/>
      <c r="J164" s="12"/>
      <c r="K164" s="12"/>
    </row>
    <row r="165" spans="1:15" s="3" customFormat="1" ht="30.75" customHeight="1" x14ac:dyDescent="0.2">
      <c r="A165" s="6" t="s">
        <v>22</v>
      </c>
      <c r="B165" s="62" t="s">
        <v>152</v>
      </c>
      <c r="C165" s="62"/>
      <c r="D165" s="62"/>
      <c r="E165" s="62"/>
      <c r="F165" s="62"/>
      <c r="G165" s="62"/>
      <c r="H165" s="62"/>
      <c r="I165" s="62"/>
      <c r="J165" s="62"/>
      <c r="K165" s="62"/>
    </row>
    <row r="166" spans="1:15" s="3" customFormat="1" ht="12.75" x14ac:dyDescent="0.2">
      <c r="B166" s="3" t="s">
        <v>22</v>
      </c>
      <c r="C166" s="3" t="s">
        <v>153</v>
      </c>
      <c r="J166" s="12"/>
      <c r="K166" s="12"/>
    </row>
    <row r="167" spans="1:15" x14ac:dyDescent="0.3">
      <c r="B167" s="1" t="s">
        <v>5</v>
      </c>
      <c r="C167" s="1" t="s">
        <v>154</v>
      </c>
    </row>
    <row r="168" spans="1:15" x14ac:dyDescent="0.3">
      <c r="C168" s="1" t="s">
        <v>3</v>
      </c>
      <c r="D168" s="1" t="s">
        <v>155</v>
      </c>
      <c r="J168" s="5">
        <v>160170400</v>
      </c>
    </row>
    <row r="170" spans="1:15" x14ac:dyDescent="0.3">
      <c r="B170" s="1" t="s">
        <v>10</v>
      </c>
      <c r="C170" s="1" t="s">
        <v>156</v>
      </c>
      <c r="O170" s="5">
        <f>J168</f>
        <v>160170400</v>
      </c>
    </row>
    <row r="171" spans="1:15" x14ac:dyDescent="0.3">
      <c r="C171" s="9">
        <v>1</v>
      </c>
      <c r="D171" s="1" t="s">
        <v>157</v>
      </c>
      <c r="J171" s="5">
        <v>25000000</v>
      </c>
      <c r="M171" s="1">
        <v>16</v>
      </c>
      <c r="N171" s="26">
        <v>25000000</v>
      </c>
      <c r="O171" s="26">
        <f>N171*16</f>
        <v>400000000</v>
      </c>
    </row>
    <row r="172" spans="1:15" x14ac:dyDescent="0.3">
      <c r="C172" s="9">
        <v>2</v>
      </c>
      <c r="D172" s="1" t="s">
        <v>158</v>
      </c>
      <c r="J172" s="5">
        <v>25000000</v>
      </c>
      <c r="M172" s="1">
        <v>18</v>
      </c>
      <c r="N172" s="26">
        <v>13000000</v>
      </c>
      <c r="O172" s="26">
        <f>N172*18</f>
        <v>234000000</v>
      </c>
    </row>
    <row r="173" spans="1:15" x14ac:dyDescent="0.3">
      <c r="C173" s="9">
        <v>3</v>
      </c>
      <c r="D173" s="1" t="s">
        <v>165</v>
      </c>
      <c r="J173" s="5">
        <v>50000000</v>
      </c>
      <c r="M173" s="1">
        <v>1</v>
      </c>
      <c r="N173" s="26">
        <f>J194</f>
        <v>56113600</v>
      </c>
      <c r="O173" s="26">
        <f>N173</f>
        <v>56113600</v>
      </c>
    </row>
    <row r="174" spans="1:15" x14ac:dyDescent="0.3">
      <c r="C174" s="9">
        <v>4</v>
      </c>
      <c r="D174" s="1" t="s">
        <v>166</v>
      </c>
      <c r="J174" s="5">
        <f t="shared" ref="J174:J179" si="2">J173</f>
        <v>50000000</v>
      </c>
      <c r="M174" s="1">
        <v>1</v>
      </c>
      <c r="N174" s="26">
        <f>J196</f>
        <v>50000000</v>
      </c>
      <c r="O174" s="26">
        <f>N174</f>
        <v>50000000</v>
      </c>
    </row>
    <row r="175" spans="1:15" x14ac:dyDescent="0.3">
      <c r="C175" s="9">
        <v>5</v>
      </c>
      <c r="D175" s="1" t="s">
        <v>170</v>
      </c>
      <c r="J175" s="5">
        <f t="shared" si="2"/>
        <v>50000000</v>
      </c>
      <c r="N175" s="26"/>
      <c r="O175" s="26">
        <f>SUM(O170:O174)</f>
        <v>900284000</v>
      </c>
    </row>
    <row r="176" spans="1:15" x14ac:dyDescent="0.3">
      <c r="C176" s="9">
        <v>6</v>
      </c>
      <c r="D176" s="1" t="s">
        <v>159</v>
      </c>
      <c r="J176" s="5">
        <v>25000000</v>
      </c>
      <c r="N176" s="26"/>
      <c r="O176" s="26"/>
    </row>
    <row r="177" spans="2:15" x14ac:dyDescent="0.3">
      <c r="C177" s="9">
        <v>7</v>
      </c>
      <c r="D177" s="1" t="s">
        <v>167</v>
      </c>
      <c r="J177" s="5">
        <v>50000000</v>
      </c>
      <c r="N177" s="26"/>
      <c r="O177" s="26"/>
    </row>
    <row r="178" spans="2:15" x14ac:dyDescent="0.3">
      <c r="C178" s="9">
        <v>8</v>
      </c>
      <c r="D178" s="1" t="s">
        <v>168</v>
      </c>
      <c r="J178" s="5">
        <f t="shared" si="2"/>
        <v>50000000</v>
      </c>
      <c r="N178" s="26"/>
      <c r="O178" s="26"/>
    </row>
    <row r="179" spans="2:15" x14ac:dyDescent="0.3">
      <c r="C179" s="9">
        <v>9</v>
      </c>
      <c r="D179" s="1" t="s">
        <v>169</v>
      </c>
      <c r="J179" s="5">
        <f t="shared" si="2"/>
        <v>50000000</v>
      </c>
      <c r="N179" s="26"/>
      <c r="O179" s="26"/>
    </row>
    <row r="180" spans="2:15" x14ac:dyDescent="0.3">
      <c r="C180" s="9">
        <v>10</v>
      </c>
      <c r="D180" s="1" t="s">
        <v>160</v>
      </c>
      <c r="J180" s="5">
        <v>25000000</v>
      </c>
    </row>
    <row r="181" spans="2:15" x14ac:dyDescent="0.3">
      <c r="C181" s="9"/>
    </row>
    <row r="182" spans="2:15" x14ac:dyDescent="0.3">
      <c r="C182" s="9"/>
    </row>
    <row r="183" spans="2:15" x14ac:dyDescent="0.3">
      <c r="B183" s="1" t="s">
        <v>10</v>
      </c>
      <c r="C183" s="23" t="s">
        <v>162</v>
      </c>
    </row>
    <row r="184" spans="2:15" x14ac:dyDescent="0.3">
      <c r="C184" s="9">
        <v>1</v>
      </c>
      <c r="D184" s="1" t="s">
        <v>161</v>
      </c>
      <c r="J184" s="5">
        <v>13000000</v>
      </c>
    </row>
    <row r="185" spans="2:15" x14ac:dyDescent="0.3">
      <c r="C185" s="9">
        <v>2</v>
      </c>
      <c r="D185" s="1" t="s">
        <v>171</v>
      </c>
      <c r="J185" s="5">
        <v>26000000</v>
      </c>
    </row>
    <row r="186" spans="2:15" x14ac:dyDescent="0.3">
      <c r="C186" s="9">
        <v>3</v>
      </c>
      <c r="D186" s="1" t="s">
        <v>178</v>
      </c>
      <c r="J186" s="5">
        <v>39000000</v>
      </c>
    </row>
    <row r="187" spans="2:15" x14ac:dyDescent="0.3">
      <c r="C187" s="9">
        <v>4</v>
      </c>
      <c r="D187" s="1" t="s">
        <v>172</v>
      </c>
      <c r="J187" s="5">
        <v>26000000</v>
      </c>
    </row>
    <row r="188" spans="2:15" x14ac:dyDescent="0.3">
      <c r="C188" s="9">
        <v>5</v>
      </c>
      <c r="D188" s="1" t="s">
        <v>173</v>
      </c>
      <c r="J188" s="5">
        <v>26000000</v>
      </c>
    </row>
    <row r="189" spans="2:15" x14ac:dyDescent="0.3">
      <c r="C189" s="9">
        <v>6</v>
      </c>
      <c r="D189" s="1" t="s">
        <v>174</v>
      </c>
      <c r="J189" s="5">
        <v>26000000</v>
      </c>
    </row>
    <row r="190" spans="2:15" x14ac:dyDescent="0.3">
      <c r="C190" s="9">
        <v>7</v>
      </c>
      <c r="D190" s="1" t="s">
        <v>175</v>
      </c>
      <c r="J190" s="5">
        <v>26000000</v>
      </c>
    </row>
    <row r="191" spans="2:15" x14ac:dyDescent="0.3">
      <c r="C191" s="9">
        <v>8</v>
      </c>
      <c r="D191" s="1" t="s">
        <v>176</v>
      </c>
      <c r="J191" s="5">
        <v>26000000</v>
      </c>
    </row>
    <row r="192" spans="2:15" x14ac:dyDescent="0.3">
      <c r="C192" s="9">
        <v>9</v>
      </c>
      <c r="D192" s="1" t="s">
        <v>177</v>
      </c>
      <c r="J192" s="5">
        <v>26000000</v>
      </c>
    </row>
    <row r="193" spans="1:11" x14ac:dyDescent="0.3">
      <c r="C193" s="9"/>
    </row>
    <row r="194" spans="1:11" x14ac:dyDescent="0.3">
      <c r="B194" s="1" t="s">
        <v>33</v>
      </c>
      <c r="C194" s="23" t="s">
        <v>163</v>
      </c>
      <c r="J194" s="5">
        <v>56113600</v>
      </c>
    </row>
    <row r="195" spans="1:11" x14ac:dyDescent="0.3">
      <c r="B195" s="1" t="s">
        <v>53</v>
      </c>
      <c r="C195" s="1" t="s">
        <v>164</v>
      </c>
    </row>
    <row r="196" spans="1:11" x14ac:dyDescent="0.3">
      <c r="C196" s="1">
        <v>1</v>
      </c>
      <c r="D196" s="1" t="s">
        <v>179</v>
      </c>
      <c r="J196" s="5">
        <v>50000000</v>
      </c>
    </row>
    <row r="199" spans="1:11" s="3" customFormat="1" ht="12.75" x14ac:dyDescent="0.2">
      <c r="C199" s="3">
        <v>3</v>
      </c>
      <c r="D199" s="8" t="s">
        <v>183</v>
      </c>
      <c r="J199" s="12"/>
      <c r="K199" s="12"/>
    </row>
    <row r="200" spans="1:11" ht="29.25" customHeight="1" x14ac:dyDescent="0.3">
      <c r="A200" s="6" t="s">
        <v>22</v>
      </c>
      <c r="B200" s="62" t="s">
        <v>182</v>
      </c>
      <c r="C200" s="62"/>
      <c r="D200" s="62"/>
      <c r="E200" s="62"/>
      <c r="F200" s="62"/>
      <c r="G200" s="62"/>
      <c r="H200" s="62"/>
      <c r="I200" s="62"/>
      <c r="J200" s="62"/>
      <c r="K200" s="62"/>
    </row>
    <row r="201" spans="1:11" x14ac:dyDescent="0.3">
      <c r="B201" s="1" t="s">
        <v>5</v>
      </c>
      <c r="C201" s="1" t="s">
        <v>180</v>
      </c>
      <c r="J201" s="5">
        <v>35000000</v>
      </c>
    </row>
    <row r="202" spans="1:11" x14ac:dyDescent="0.3">
      <c r="B202" s="1" t="s">
        <v>10</v>
      </c>
      <c r="C202" s="1" t="s">
        <v>181</v>
      </c>
      <c r="J202" s="5">
        <v>15000000</v>
      </c>
    </row>
    <row r="204" spans="1:11" s="3" customFormat="1" ht="29.25" customHeight="1" x14ac:dyDescent="0.2">
      <c r="C204" s="6">
        <v>4</v>
      </c>
      <c r="D204" s="62" t="s">
        <v>184</v>
      </c>
      <c r="E204" s="62"/>
      <c r="F204" s="62"/>
      <c r="G204" s="62"/>
      <c r="H204" s="62"/>
      <c r="I204" s="62"/>
      <c r="J204" s="62"/>
      <c r="K204" s="62"/>
    </row>
    <row r="205" spans="1:11" ht="27.75" customHeight="1" x14ac:dyDescent="0.3">
      <c r="A205" s="6" t="s">
        <v>22</v>
      </c>
      <c r="B205" s="62" t="s">
        <v>185</v>
      </c>
      <c r="C205" s="62"/>
      <c r="D205" s="62"/>
      <c r="E205" s="62"/>
      <c r="F205" s="62"/>
      <c r="G205" s="62"/>
      <c r="H205" s="62"/>
      <c r="I205" s="62"/>
      <c r="J205" s="62"/>
      <c r="K205" s="62"/>
    </row>
    <row r="206" spans="1:11" x14ac:dyDescent="0.3">
      <c r="B206" s="1" t="s">
        <v>5</v>
      </c>
      <c r="C206" s="1" t="s">
        <v>186</v>
      </c>
    </row>
    <row r="207" spans="1:11" x14ac:dyDescent="0.3">
      <c r="B207" s="52" t="s">
        <v>75</v>
      </c>
      <c r="C207" s="52" t="s">
        <v>76</v>
      </c>
      <c r="D207" s="52"/>
      <c r="E207" s="52"/>
      <c r="F207" s="54" t="s">
        <v>187</v>
      </c>
      <c r="G207" s="54"/>
      <c r="H207" s="54" t="s">
        <v>79</v>
      </c>
      <c r="I207" s="54"/>
      <c r="J207" s="56" t="s">
        <v>77</v>
      </c>
    </row>
    <row r="208" spans="1:11" ht="15.75" thickBot="1" x14ac:dyDescent="0.35">
      <c r="B208" s="53"/>
      <c r="C208" s="53"/>
      <c r="D208" s="53"/>
      <c r="E208" s="53"/>
      <c r="F208" s="55"/>
      <c r="G208" s="55"/>
      <c r="H208" s="55"/>
      <c r="I208" s="55"/>
      <c r="J208" s="57"/>
    </row>
    <row r="209" spans="1:11" ht="15.75" thickTop="1" x14ac:dyDescent="0.3">
      <c r="B209" s="30">
        <v>1</v>
      </c>
      <c r="C209" s="58" t="s">
        <v>80</v>
      </c>
      <c r="D209" s="58"/>
      <c r="E209" s="58"/>
      <c r="F209" s="59">
        <v>0.3</v>
      </c>
      <c r="G209" s="60"/>
      <c r="H209" s="61">
        <v>3000000</v>
      </c>
      <c r="I209" s="61"/>
      <c r="J209" s="31"/>
    </row>
    <row r="210" spans="1:11" x14ac:dyDescent="0.3">
      <c r="B210" s="28">
        <v>2</v>
      </c>
      <c r="C210" s="48" t="s">
        <v>81</v>
      </c>
      <c r="D210" s="48"/>
      <c r="E210" s="48"/>
      <c r="F210" s="51">
        <v>0.15</v>
      </c>
      <c r="G210" s="49"/>
      <c r="H210" s="50">
        <v>1500000</v>
      </c>
      <c r="I210" s="50"/>
      <c r="J210" s="11"/>
    </row>
    <row r="211" spans="1:11" x14ac:dyDescent="0.3">
      <c r="B211" s="28">
        <v>3</v>
      </c>
      <c r="C211" s="48" t="s">
        <v>188</v>
      </c>
      <c r="D211" s="48"/>
      <c r="E211" s="48"/>
      <c r="F211" s="51">
        <v>0.7</v>
      </c>
      <c r="G211" s="49"/>
      <c r="H211" s="50">
        <v>10500000</v>
      </c>
      <c r="I211" s="50"/>
      <c r="J211" s="11"/>
    </row>
    <row r="212" spans="1:11" x14ac:dyDescent="0.3">
      <c r="B212" s="28"/>
      <c r="C212" s="48" t="s">
        <v>189</v>
      </c>
      <c r="D212" s="48"/>
      <c r="E212" s="48"/>
      <c r="F212" s="49" t="s">
        <v>190</v>
      </c>
      <c r="G212" s="49"/>
      <c r="H212" s="50">
        <v>2700000</v>
      </c>
      <c r="I212" s="50"/>
      <c r="J212" s="11"/>
    </row>
    <row r="213" spans="1:11" x14ac:dyDescent="0.3">
      <c r="B213" s="28"/>
      <c r="C213" s="48" t="s">
        <v>191</v>
      </c>
      <c r="D213" s="48"/>
      <c r="E213" s="48"/>
      <c r="F213" s="49" t="s">
        <v>190</v>
      </c>
      <c r="G213" s="49"/>
      <c r="H213" s="50">
        <v>2700000</v>
      </c>
      <c r="I213" s="50"/>
      <c r="J213" s="11"/>
    </row>
    <row r="214" spans="1:11" x14ac:dyDescent="0.3">
      <c r="B214" s="28"/>
      <c r="C214" s="48" t="s">
        <v>192</v>
      </c>
      <c r="D214" s="48"/>
      <c r="E214" s="48"/>
      <c r="F214" s="49" t="s">
        <v>193</v>
      </c>
      <c r="G214" s="49"/>
      <c r="H214" s="50">
        <v>3400000</v>
      </c>
      <c r="I214" s="50"/>
      <c r="J214" s="11"/>
    </row>
    <row r="215" spans="1:11" x14ac:dyDescent="0.3">
      <c r="B215" s="28"/>
      <c r="C215" s="48" t="s">
        <v>93</v>
      </c>
      <c r="D215" s="48"/>
      <c r="E215" s="48"/>
      <c r="F215" s="49" t="s">
        <v>194</v>
      </c>
      <c r="G215" s="49"/>
      <c r="H215" s="50">
        <v>1700000</v>
      </c>
      <c r="I215" s="50"/>
      <c r="J215" s="11"/>
    </row>
    <row r="216" spans="1:11" ht="15.75" customHeight="1" x14ac:dyDescent="0.3">
      <c r="B216" s="45" t="s">
        <v>146</v>
      </c>
      <c r="C216" s="45"/>
      <c r="D216" s="45"/>
      <c r="E216" s="45"/>
      <c r="F216" s="45"/>
      <c r="G216" s="45"/>
      <c r="H216" s="46">
        <f>H215+H214+H213+H212+H210+H209</f>
        <v>15000000</v>
      </c>
      <c r="I216" s="46"/>
      <c r="J216" s="11"/>
    </row>
    <row r="218" spans="1:11" x14ac:dyDescent="0.3">
      <c r="B218" s="1" t="s">
        <v>10</v>
      </c>
      <c r="C218" s="1" t="s">
        <v>195</v>
      </c>
      <c r="J218" s="5">
        <v>150000000</v>
      </c>
    </row>
    <row r="221" spans="1:11" x14ac:dyDescent="0.3">
      <c r="B221" s="1" t="s">
        <v>53</v>
      </c>
      <c r="C221" s="1" t="s">
        <v>196</v>
      </c>
    </row>
    <row r="222" spans="1:11" x14ac:dyDescent="0.3">
      <c r="A222" s="1" t="s">
        <v>3</v>
      </c>
      <c r="B222" s="1" t="s">
        <v>197</v>
      </c>
    </row>
    <row r="223" spans="1:11" x14ac:dyDescent="0.3">
      <c r="B223" s="1" t="s">
        <v>198</v>
      </c>
    </row>
    <row r="224" spans="1:11" ht="32.25" customHeight="1" x14ac:dyDescent="0.3">
      <c r="B224" s="47" t="s">
        <v>199</v>
      </c>
      <c r="C224" s="47"/>
      <c r="D224" s="47"/>
      <c r="E224" s="47"/>
      <c r="F224" s="47"/>
      <c r="G224" s="47"/>
      <c r="H224" s="47"/>
      <c r="I224" s="47"/>
      <c r="J224" s="47"/>
      <c r="K224" s="47"/>
    </row>
    <row r="226" spans="1:10" x14ac:dyDescent="0.3">
      <c r="A226" s="1" t="s">
        <v>3</v>
      </c>
      <c r="B226" s="1" t="s">
        <v>200</v>
      </c>
    </row>
    <row r="227" spans="1:10" x14ac:dyDescent="0.3">
      <c r="B227" s="1" t="s">
        <v>5</v>
      </c>
      <c r="C227" s="2" t="s">
        <v>201</v>
      </c>
      <c r="J227" s="5">
        <v>2073411900</v>
      </c>
    </row>
    <row r="228" spans="1:10" x14ac:dyDescent="0.3">
      <c r="B228" s="1" t="s">
        <v>10</v>
      </c>
      <c r="C228" s="1" t="s">
        <v>202</v>
      </c>
      <c r="J228" s="5">
        <f>J227</f>
        <v>2073411900</v>
      </c>
    </row>
    <row r="230" spans="1:10" x14ac:dyDescent="0.3">
      <c r="A230" s="1" t="s">
        <v>24</v>
      </c>
      <c r="B230" s="4" t="s">
        <v>203</v>
      </c>
      <c r="C230" s="4"/>
      <c r="D230" s="4"/>
      <c r="E230" s="4"/>
      <c r="F230" s="4"/>
      <c r="G230" s="4"/>
    </row>
    <row r="231" spans="1:10" x14ac:dyDescent="0.3">
      <c r="B231" s="1" t="s">
        <v>3</v>
      </c>
      <c r="C231" s="1" t="s">
        <v>204</v>
      </c>
    </row>
    <row r="232" spans="1:10" x14ac:dyDescent="0.3">
      <c r="C232" s="1" t="s">
        <v>5</v>
      </c>
      <c r="D232" s="1" t="s">
        <v>201</v>
      </c>
      <c r="J232" s="5">
        <v>559829500</v>
      </c>
    </row>
    <row r="233" spans="1:10" x14ac:dyDescent="0.3">
      <c r="C233" s="1" t="s">
        <v>10</v>
      </c>
      <c r="D233" s="1" t="s">
        <v>202</v>
      </c>
      <c r="J233" s="5">
        <f>J232</f>
        <v>559829500</v>
      </c>
    </row>
    <row r="235" spans="1:10" x14ac:dyDescent="0.3">
      <c r="B235" s="1" t="s">
        <v>24</v>
      </c>
      <c r="C235" s="1" t="s">
        <v>117</v>
      </c>
    </row>
    <row r="236" spans="1:10" x14ac:dyDescent="0.3">
      <c r="C236" s="1" t="s">
        <v>5</v>
      </c>
      <c r="D236" s="1" t="s">
        <v>201</v>
      </c>
      <c r="J236" s="5">
        <v>1174793600</v>
      </c>
    </row>
    <row r="237" spans="1:10" x14ac:dyDescent="0.3">
      <c r="C237" s="1" t="s">
        <v>10</v>
      </c>
      <c r="D237" s="1" t="s">
        <v>202</v>
      </c>
      <c r="J237" s="5">
        <f>J236</f>
        <v>1174793600</v>
      </c>
    </row>
    <row r="241" spans="2:10" x14ac:dyDescent="0.3">
      <c r="B241" s="1" t="s">
        <v>25</v>
      </c>
      <c r="C241" s="1" t="s">
        <v>38</v>
      </c>
    </row>
    <row r="242" spans="2:10" x14ac:dyDescent="0.3">
      <c r="C242" s="1" t="s">
        <v>5</v>
      </c>
      <c r="D242" s="1" t="s">
        <v>201</v>
      </c>
      <c r="J242" s="5">
        <v>82000000</v>
      </c>
    </row>
    <row r="243" spans="2:10" x14ac:dyDescent="0.3">
      <c r="C243" s="1" t="s">
        <v>10</v>
      </c>
      <c r="D243" s="1" t="s">
        <v>202</v>
      </c>
      <c r="J243" s="5">
        <f>J242</f>
        <v>82000000</v>
      </c>
    </row>
    <row r="245" spans="2:10" x14ac:dyDescent="0.3">
      <c r="B245" s="1" t="s">
        <v>26</v>
      </c>
      <c r="C245" s="1" t="s">
        <v>131</v>
      </c>
    </row>
    <row r="246" spans="2:10" x14ac:dyDescent="0.3">
      <c r="C246" s="1" t="s">
        <v>5</v>
      </c>
      <c r="D246" s="1" t="s">
        <v>201</v>
      </c>
      <c r="J246" s="5">
        <v>256788800</v>
      </c>
    </row>
    <row r="247" spans="2:10" x14ac:dyDescent="0.3">
      <c r="C247" s="1" t="s">
        <v>10</v>
      </c>
      <c r="D247" s="1" t="s">
        <v>202</v>
      </c>
      <c r="J247" s="5">
        <f>J246</f>
        <v>256788800</v>
      </c>
    </row>
    <row r="249" spans="2:10" x14ac:dyDescent="0.3">
      <c r="B249" s="1" t="s">
        <v>49</v>
      </c>
      <c r="C249" s="1" t="s">
        <v>205</v>
      </c>
      <c r="J249" s="5">
        <v>0</v>
      </c>
    </row>
    <row r="250" spans="2:10" x14ac:dyDescent="0.3">
      <c r="C250" s="1" t="s">
        <v>5</v>
      </c>
      <c r="D250" s="1" t="s">
        <v>201</v>
      </c>
      <c r="J250" s="5">
        <v>0</v>
      </c>
    </row>
    <row r="251" spans="2:10" x14ac:dyDescent="0.3">
      <c r="C251" s="1" t="s">
        <v>10</v>
      </c>
      <c r="D251" s="1" t="s">
        <v>202</v>
      </c>
    </row>
    <row r="253" spans="2:10" x14ac:dyDescent="0.3">
      <c r="D253" s="1" t="s">
        <v>206</v>
      </c>
      <c r="J253" s="32">
        <v>2073411900</v>
      </c>
    </row>
    <row r="254" spans="2:10" x14ac:dyDescent="0.3">
      <c r="D254" s="1" t="s">
        <v>207</v>
      </c>
      <c r="J254" s="5">
        <v>0</v>
      </c>
    </row>
    <row r="257" spans="2:10" x14ac:dyDescent="0.3">
      <c r="B257" s="1" t="s">
        <v>51</v>
      </c>
      <c r="C257" s="1" t="s">
        <v>208</v>
      </c>
    </row>
    <row r="258" spans="2:10" x14ac:dyDescent="0.3">
      <c r="C258" s="1" t="s">
        <v>5</v>
      </c>
      <c r="D258" s="1" t="s">
        <v>209</v>
      </c>
      <c r="J258" s="5">
        <f>J253</f>
        <v>2073411900</v>
      </c>
    </row>
    <row r="259" spans="2:10" x14ac:dyDescent="0.3">
      <c r="C259" s="1" t="s">
        <v>10</v>
      </c>
      <c r="D259" s="1" t="s">
        <v>210</v>
      </c>
      <c r="J259" s="5">
        <f>J258</f>
        <v>2073411900</v>
      </c>
    </row>
    <row r="260" spans="2:10" x14ac:dyDescent="0.3">
      <c r="C260" s="1" t="s">
        <v>211</v>
      </c>
      <c r="J260" s="5">
        <v>0</v>
      </c>
    </row>
    <row r="264" spans="2:10" x14ac:dyDescent="0.3">
      <c r="I264" s="27" t="s">
        <v>212</v>
      </c>
    </row>
    <row r="265" spans="2:10" x14ac:dyDescent="0.3">
      <c r="I265" s="27" t="s">
        <v>213</v>
      </c>
    </row>
    <row r="269" spans="2:10" x14ac:dyDescent="0.3">
      <c r="I269" s="1" t="s">
        <v>214</v>
      </c>
    </row>
  </sheetData>
  <mergeCells count="122">
    <mergeCell ref="H216:I216"/>
    <mergeCell ref="B216:G216"/>
    <mergeCell ref="B224:K224"/>
    <mergeCell ref="H211:I211"/>
    <mergeCell ref="H212:I212"/>
    <mergeCell ref="H213:I213"/>
    <mergeCell ref="H214:I214"/>
    <mergeCell ref="H215:I215"/>
    <mergeCell ref="F211:G211"/>
    <mergeCell ref="F212:G212"/>
    <mergeCell ref="F213:G213"/>
    <mergeCell ref="F214:G214"/>
    <mergeCell ref="F215:G215"/>
    <mergeCell ref="C211:E211"/>
    <mergeCell ref="C212:E212"/>
    <mergeCell ref="C213:E213"/>
    <mergeCell ref="C214:E214"/>
    <mergeCell ref="C215:E215"/>
    <mergeCell ref="C209:E209"/>
    <mergeCell ref="F209:G209"/>
    <mergeCell ref="H209:I209"/>
    <mergeCell ref="C210:E210"/>
    <mergeCell ref="F210:G210"/>
    <mergeCell ref="H210:I210"/>
    <mergeCell ref="B200:K200"/>
    <mergeCell ref="D204:K204"/>
    <mergeCell ref="B205:K205"/>
    <mergeCell ref="B207:B208"/>
    <mergeCell ref="C207:E208"/>
    <mergeCell ref="F207:G208"/>
    <mergeCell ref="H207:I208"/>
    <mergeCell ref="J207:J208"/>
    <mergeCell ref="A1:K1"/>
    <mergeCell ref="A3:K3"/>
    <mergeCell ref="A2:K2"/>
    <mergeCell ref="B71:K71"/>
    <mergeCell ref="B81:K81"/>
    <mergeCell ref="B84:B85"/>
    <mergeCell ref="C84:E85"/>
    <mergeCell ref="F84:G85"/>
    <mergeCell ref="H84:I85"/>
    <mergeCell ref="J84:J85"/>
    <mergeCell ref="C96:E96"/>
    <mergeCell ref="C97:E97"/>
    <mergeCell ref="C86:E86"/>
    <mergeCell ref="C87:E87"/>
    <mergeCell ref="C88:E88"/>
    <mergeCell ref="C89:E89"/>
    <mergeCell ref="C90:E90"/>
    <mergeCell ref="C91:E91"/>
    <mergeCell ref="D9:K10"/>
    <mergeCell ref="B24:K24"/>
    <mergeCell ref="C92:E92"/>
    <mergeCell ref="C93:E93"/>
    <mergeCell ref="F86:G86"/>
    <mergeCell ref="F87:G87"/>
    <mergeCell ref="F88:G88"/>
    <mergeCell ref="F89:G89"/>
    <mergeCell ref="F90:G90"/>
    <mergeCell ref="C94:E94"/>
    <mergeCell ref="C95:E95"/>
    <mergeCell ref="F94:G94"/>
    <mergeCell ref="F95:G95"/>
    <mergeCell ref="F96:G96"/>
    <mergeCell ref="F97:G97"/>
    <mergeCell ref="F98:G98"/>
    <mergeCell ref="H97:I97"/>
    <mergeCell ref="H86:I86"/>
    <mergeCell ref="H87:I87"/>
    <mergeCell ref="H88:I88"/>
    <mergeCell ref="H89:I89"/>
    <mergeCell ref="H90:I90"/>
    <mergeCell ref="H91:I91"/>
    <mergeCell ref="H92:I92"/>
    <mergeCell ref="H93:I93"/>
    <mergeCell ref="H94:I94"/>
    <mergeCell ref="H95:I95"/>
    <mergeCell ref="H96:I96"/>
    <mergeCell ref="F91:G91"/>
    <mergeCell ref="F92:G92"/>
    <mergeCell ref="F93:G93"/>
    <mergeCell ref="B149:B150"/>
    <mergeCell ref="C149:E150"/>
    <mergeCell ref="F149:G150"/>
    <mergeCell ref="H149:I150"/>
    <mergeCell ref="J149:J150"/>
    <mergeCell ref="H98:I98"/>
    <mergeCell ref="H99:I99"/>
    <mergeCell ref="B100:G100"/>
    <mergeCell ref="H100:I100"/>
    <mergeCell ref="C133:K133"/>
    <mergeCell ref="F99:G99"/>
    <mergeCell ref="C98:E98"/>
    <mergeCell ref="C99:E99"/>
    <mergeCell ref="H151:I151"/>
    <mergeCell ref="C152:E152"/>
    <mergeCell ref="C153:E153"/>
    <mergeCell ref="C154:E154"/>
    <mergeCell ref="H152:I152"/>
    <mergeCell ref="H153:I153"/>
    <mergeCell ref="H154:I154"/>
    <mergeCell ref="F152:G152"/>
    <mergeCell ref="F153:G153"/>
    <mergeCell ref="F154:G154"/>
    <mergeCell ref="C151:E151"/>
    <mergeCell ref="F151:G151"/>
    <mergeCell ref="H155:I155"/>
    <mergeCell ref="B155:G155"/>
    <mergeCell ref="B158:B159"/>
    <mergeCell ref="C158:E159"/>
    <mergeCell ref="F158:G159"/>
    <mergeCell ref="H158:I159"/>
    <mergeCell ref="H162:I162"/>
    <mergeCell ref="B162:G162"/>
    <mergeCell ref="B165:K165"/>
    <mergeCell ref="J158:J159"/>
    <mergeCell ref="C160:E160"/>
    <mergeCell ref="F160:G160"/>
    <mergeCell ref="H160:I160"/>
    <mergeCell ref="C161:E161"/>
    <mergeCell ref="F161:G161"/>
    <mergeCell ref="H161:I161"/>
  </mergeCells>
  <pageMargins left="0.70866141732283472" right="0.70866141732283472" top="0.74803149606299213" bottom="0.74803149606299213" header="0.31496062992125984" footer="0.31496062992125984"/>
  <pageSetup paperSize="5"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J62"/>
  <sheetViews>
    <sheetView tabSelected="1" topLeftCell="A28" workbookViewId="0">
      <selection activeCell="L33" sqref="L33:L34"/>
    </sheetView>
  </sheetViews>
  <sheetFormatPr defaultRowHeight="15" x14ac:dyDescent="0.3"/>
  <cols>
    <col min="1" max="1" width="13.140625" style="1" customWidth="1"/>
    <col min="2" max="2" width="3.7109375" style="1" customWidth="1"/>
    <col min="3" max="16384" width="9.140625" style="1"/>
  </cols>
  <sheetData>
    <row r="8" spans="1:10" s="2" customFormat="1" x14ac:dyDescent="0.3">
      <c r="A8" s="76" t="s">
        <v>215</v>
      </c>
      <c r="B8" s="76"/>
      <c r="C8" s="76"/>
      <c r="D8" s="76"/>
      <c r="E8" s="76"/>
      <c r="F8" s="76"/>
      <c r="G8" s="76"/>
      <c r="H8" s="76"/>
      <c r="I8" s="76"/>
      <c r="J8" s="76"/>
    </row>
    <row r="9" spans="1:10" x14ac:dyDescent="0.3">
      <c r="A9" s="76" t="s">
        <v>216</v>
      </c>
      <c r="B9" s="76"/>
      <c r="C9" s="76"/>
      <c r="D9" s="76"/>
      <c r="E9" s="76"/>
      <c r="F9" s="76"/>
      <c r="G9" s="76"/>
      <c r="H9" s="76"/>
      <c r="I9" s="76"/>
      <c r="J9" s="76"/>
    </row>
    <row r="10" spans="1:10" x14ac:dyDescent="0.3">
      <c r="A10" s="35"/>
    </row>
    <row r="11" spans="1:10" x14ac:dyDescent="0.3">
      <c r="A11" s="35"/>
    </row>
    <row r="12" spans="1:10" x14ac:dyDescent="0.3">
      <c r="A12" s="76" t="s">
        <v>217</v>
      </c>
      <c r="B12" s="76"/>
      <c r="C12" s="76"/>
      <c r="D12" s="76"/>
      <c r="E12" s="76"/>
      <c r="F12" s="76"/>
      <c r="G12" s="76"/>
      <c r="H12" s="76"/>
      <c r="I12" s="76"/>
      <c r="J12" s="76"/>
    </row>
    <row r="13" spans="1:10" x14ac:dyDescent="0.3">
      <c r="A13" s="76" t="s">
        <v>218</v>
      </c>
      <c r="B13" s="76"/>
      <c r="C13" s="76"/>
      <c r="D13" s="76"/>
      <c r="E13" s="76"/>
      <c r="F13" s="76"/>
      <c r="G13" s="76"/>
      <c r="H13" s="76"/>
      <c r="I13" s="76"/>
      <c r="J13" s="76"/>
    </row>
    <row r="14" spans="1:10" x14ac:dyDescent="0.3">
      <c r="A14" s="76" t="s">
        <v>219</v>
      </c>
      <c r="B14" s="76"/>
      <c r="C14" s="76"/>
      <c r="D14" s="76"/>
      <c r="E14" s="76"/>
      <c r="F14" s="76"/>
      <c r="G14" s="76"/>
      <c r="H14" s="76"/>
      <c r="I14" s="76"/>
      <c r="J14" s="76"/>
    </row>
    <row r="15" spans="1:10" x14ac:dyDescent="0.3">
      <c r="A15" s="76" t="s">
        <v>220</v>
      </c>
      <c r="B15" s="76"/>
      <c r="C15" s="76"/>
      <c r="D15" s="76"/>
      <c r="E15" s="76"/>
      <c r="F15" s="76"/>
      <c r="G15" s="76"/>
      <c r="H15" s="76"/>
      <c r="I15" s="76"/>
      <c r="J15" s="76"/>
    </row>
    <row r="16" spans="1:10" x14ac:dyDescent="0.3">
      <c r="A16" s="76" t="s">
        <v>221</v>
      </c>
      <c r="B16" s="76"/>
      <c r="C16" s="76"/>
      <c r="D16" s="76"/>
      <c r="E16" s="76"/>
      <c r="F16" s="76"/>
      <c r="G16" s="76"/>
      <c r="H16" s="76"/>
      <c r="I16" s="76"/>
      <c r="J16" s="76"/>
    </row>
    <row r="17" spans="1:10" x14ac:dyDescent="0.3">
      <c r="A17" s="34"/>
    </row>
    <row r="18" spans="1:10" x14ac:dyDescent="0.3">
      <c r="A18" s="76" t="s">
        <v>222</v>
      </c>
      <c r="B18" s="76"/>
      <c r="C18" s="76"/>
      <c r="D18" s="76"/>
      <c r="E18" s="76"/>
      <c r="F18" s="76"/>
      <c r="G18" s="76"/>
      <c r="H18" s="76"/>
      <c r="I18" s="76"/>
      <c r="J18" s="76"/>
    </row>
    <row r="19" spans="1:10" x14ac:dyDescent="0.3">
      <c r="A19" s="35"/>
    </row>
    <row r="20" spans="1:10" x14ac:dyDescent="0.3">
      <c r="A20" s="35"/>
    </row>
    <row r="21" spans="1:10" x14ac:dyDescent="0.3">
      <c r="A21" s="76" t="s">
        <v>215</v>
      </c>
      <c r="B21" s="76"/>
      <c r="C21" s="76"/>
      <c r="D21" s="76"/>
      <c r="E21" s="76"/>
      <c r="F21" s="76"/>
      <c r="G21" s="76"/>
      <c r="H21" s="76"/>
      <c r="I21" s="76"/>
      <c r="J21" s="76"/>
    </row>
    <row r="22" spans="1:10" x14ac:dyDescent="0.3">
      <c r="A22" s="36"/>
    </row>
    <row r="23" spans="1:10" ht="80.25" customHeight="1" x14ac:dyDescent="0.3">
      <c r="A23" s="39" t="s">
        <v>223</v>
      </c>
      <c r="B23" s="40" t="s">
        <v>224</v>
      </c>
      <c r="C23" s="77" t="s">
        <v>225</v>
      </c>
      <c r="D23" s="77"/>
      <c r="E23" s="77"/>
      <c r="F23" s="77"/>
      <c r="G23" s="77"/>
      <c r="H23" s="77"/>
      <c r="I23" s="77"/>
      <c r="J23" s="77"/>
    </row>
    <row r="24" spans="1:10" ht="9.75" customHeight="1" x14ac:dyDescent="0.3">
      <c r="A24" s="36"/>
    </row>
    <row r="25" spans="1:10" ht="60" customHeight="1" x14ac:dyDescent="0.3">
      <c r="A25" s="34"/>
      <c r="B25" s="39" t="s">
        <v>253</v>
      </c>
      <c r="C25" s="77" t="s">
        <v>252</v>
      </c>
      <c r="D25" s="77"/>
      <c r="E25" s="77"/>
      <c r="F25" s="77"/>
      <c r="G25" s="77"/>
      <c r="H25" s="77"/>
      <c r="I25" s="77"/>
      <c r="J25" s="77"/>
    </row>
    <row r="26" spans="1:10" ht="8.25" customHeight="1" x14ac:dyDescent="0.3">
      <c r="A26" s="36"/>
    </row>
    <row r="27" spans="1:10" ht="78" customHeight="1" x14ac:dyDescent="0.3">
      <c r="A27" s="34"/>
      <c r="B27" s="4" t="s">
        <v>33</v>
      </c>
      <c r="C27" s="77" t="s">
        <v>254</v>
      </c>
      <c r="D27" s="77"/>
      <c r="E27" s="77"/>
      <c r="F27" s="77"/>
      <c r="G27" s="77"/>
      <c r="H27" s="77"/>
      <c r="I27" s="77"/>
      <c r="J27" s="77"/>
    </row>
    <row r="28" spans="1:10" x14ac:dyDescent="0.3">
      <c r="A28" s="36"/>
    </row>
    <row r="29" spans="1:10" x14ac:dyDescent="0.3">
      <c r="A29" s="34" t="s">
        <v>226</v>
      </c>
      <c r="B29" s="36" t="s">
        <v>227</v>
      </c>
    </row>
    <row r="30" spans="1:10" ht="53.25" customHeight="1" x14ac:dyDescent="0.3">
      <c r="A30" s="23"/>
      <c r="B30" s="41">
        <v>1</v>
      </c>
      <c r="C30" s="73" t="s">
        <v>228</v>
      </c>
      <c r="D30" s="73"/>
      <c r="E30" s="73"/>
      <c r="F30" s="73"/>
      <c r="G30" s="73"/>
      <c r="H30" s="73"/>
      <c r="I30" s="73"/>
      <c r="J30" s="73"/>
    </row>
    <row r="31" spans="1:10" ht="68.25" customHeight="1" x14ac:dyDescent="0.3">
      <c r="A31" s="37"/>
      <c r="B31" s="42">
        <v>2</v>
      </c>
      <c r="C31" s="73" t="s">
        <v>229</v>
      </c>
      <c r="D31" s="73"/>
      <c r="E31" s="73"/>
      <c r="F31" s="73"/>
      <c r="G31" s="73"/>
      <c r="H31" s="73"/>
      <c r="I31" s="73"/>
      <c r="J31" s="73"/>
    </row>
    <row r="32" spans="1:10" ht="51.75" customHeight="1" x14ac:dyDescent="0.3">
      <c r="A32" s="37"/>
      <c r="B32" s="42">
        <v>3</v>
      </c>
      <c r="C32" s="74" t="s">
        <v>230</v>
      </c>
      <c r="D32" s="74"/>
      <c r="E32" s="74"/>
      <c r="F32" s="74"/>
      <c r="G32" s="74"/>
      <c r="H32" s="74"/>
      <c r="I32" s="74"/>
      <c r="J32" s="74"/>
    </row>
    <row r="33" spans="1:10" ht="49.5" customHeight="1" x14ac:dyDescent="0.3">
      <c r="A33" s="37"/>
      <c r="B33" s="42">
        <v>4</v>
      </c>
      <c r="C33" s="74" t="s">
        <v>231</v>
      </c>
      <c r="D33" s="74"/>
      <c r="E33" s="74"/>
      <c r="F33" s="74"/>
      <c r="G33" s="74"/>
      <c r="H33" s="74"/>
      <c r="I33" s="74"/>
      <c r="J33" s="74"/>
    </row>
    <row r="34" spans="1:10" ht="34.5" customHeight="1" x14ac:dyDescent="0.3">
      <c r="A34" s="37"/>
      <c r="B34" s="42">
        <v>5</v>
      </c>
      <c r="C34" s="74" t="s">
        <v>232</v>
      </c>
      <c r="D34" s="74"/>
      <c r="E34" s="74"/>
      <c r="F34" s="74"/>
      <c r="G34" s="74"/>
      <c r="H34" s="74"/>
      <c r="I34" s="74"/>
      <c r="J34" s="74"/>
    </row>
    <row r="35" spans="1:10" ht="66" customHeight="1" x14ac:dyDescent="0.3">
      <c r="A35" s="23" t="s">
        <v>123</v>
      </c>
      <c r="B35" s="41">
        <v>6</v>
      </c>
      <c r="C35" s="73" t="s">
        <v>233</v>
      </c>
      <c r="D35" s="73"/>
      <c r="E35" s="73"/>
      <c r="F35" s="73"/>
      <c r="G35" s="73"/>
      <c r="H35" s="73"/>
      <c r="I35" s="73"/>
      <c r="J35" s="73"/>
    </row>
    <row r="36" spans="1:10" ht="50.25" customHeight="1" x14ac:dyDescent="0.3">
      <c r="A36" s="38"/>
      <c r="B36" s="41">
        <v>7</v>
      </c>
      <c r="C36" s="74" t="s">
        <v>234</v>
      </c>
      <c r="D36" s="74"/>
      <c r="E36" s="74"/>
      <c r="F36" s="74"/>
      <c r="G36" s="74"/>
      <c r="H36" s="74"/>
      <c r="I36" s="74"/>
      <c r="J36" s="74"/>
    </row>
    <row r="37" spans="1:10" ht="60" customHeight="1" x14ac:dyDescent="0.3">
      <c r="A37" s="38"/>
      <c r="B37" s="41">
        <v>8</v>
      </c>
      <c r="C37" s="77" t="s">
        <v>235</v>
      </c>
      <c r="D37" s="77"/>
      <c r="E37" s="77"/>
      <c r="F37" s="77"/>
      <c r="G37" s="77"/>
      <c r="H37" s="77"/>
      <c r="I37" s="77"/>
      <c r="J37" s="77"/>
    </row>
    <row r="38" spans="1:10" ht="46.5" customHeight="1" x14ac:dyDescent="0.3">
      <c r="A38" s="38"/>
      <c r="B38" s="41">
        <v>9</v>
      </c>
      <c r="C38" s="73" t="s">
        <v>236</v>
      </c>
      <c r="D38" s="73"/>
      <c r="E38" s="73"/>
      <c r="F38" s="73"/>
      <c r="G38" s="73"/>
      <c r="H38" s="73"/>
      <c r="I38" s="73"/>
      <c r="J38" s="73"/>
    </row>
    <row r="39" spans="1:10" ht="49.5" customHeight="1" x14ac:dyDescent="0.3">
      <c r="A39" s="38"/>
      <c r="B39" s="41">
        <v>10</v>
      </c>
      <c r="C39" s="73" t="s">
        <v>237</v>
      </c>
      <c r="D39" s="73"/>
      <c r="E39" s="73"/>
      <c r="F39" s="73"/>
      <c r="G39" s="73"/>
      <c r="H39" s="73"/>
      <c r="I39" s="73"/>
      <c r="J39" s="73"/>
    </row>
    <row r="40" spans="1:10" ht="49.5" customHeight="1" x14ac:dyDescent="0.3">
      <c r="A40" s="38"/>
      <c r="B40" s="41">
        <v>11</v>
      </c>
      <c r="C40" s="73" t="s">
        <v>238</v>
      </c>
      <c r="D40" s="73"/>
      <c r="E40" s="73"/>
      <c r="F40" s="73"/>
      <c r="G40" s="73"/>
      <c r="H40" s="73"/>
      <c r="I40" s="73"/>
      <c r="J40" s="73"/>
    </row>
    <row r="41" spans="1:10" ht="49.5" customHeight="1" x14ac:dyDescent="0.3">
      <c r="A41" s="38"/>
      <c r="B41" s="41">
        <v>12</v>
      </c>
      <c r="C41" s="73" t="s">
        <v>239</v>
      </c>
      <c r="D41" s="73"/>
      <c r="E41" s="73"/>
      <c r="F41" s="73"/>
      <c r="G41" s="73"/>
      <c r="H41" s="73"/>
      <c r="I41" s="73"/>
      <c r="J41" s="73"/>
    </row>
    <row r="42" spans="1:10" ht="64.5" customHeight="1" x14ac:dyDescent="0.3">
      <c r="A42" s="37"/>
      <c r="B42" s="41">
        <v>13</v>
      </c>
      <c r="C42" s="73" t="s">
        <v>240</v>
      </c>
      <c r="D42" s="73"/>
      <c r="E42" s="73"/>
      <c r="F42" s="73"/>
      <c r="G42" s="73"/>
      <c r="H42" s="73"/>
      <c r="I42" s="73"/>
      <c r="J42" s="73"/>
    </row>
    <row r="43" spans="1:10" ht="65.25" customHeight="1" x14ac:dyDescent="0.3">
      <c r="A43" s="37"/>
      <c r="B43" s="41">
        <v>14</v>
      </c>
      <c r="C43" s="73" t="s">
        <v>241</v>
      </c>
      <c r="D43" s="73"/>
      <c r="E43" s="73"/>
      <c r="F43" s="73"/>
      <c r="G43" s="73"/>
      <c r="H43" s="73"/>
      <c r="I43" s="73"/>
      <c r="J43" s="73"/>
    </row>
    <row r="44" spans="1:10" ht="66.75" customHeight="1" x14ac:dyDescent="0.3">
      <c r="A44" s="37"/>
      <c r="B44" s="41">
        <v>15</v>
      </c>
      <c r="C44" s="73" t="s">
        <v>242</v>
      </c>
      <c r="D44" s="73"/>
      <c r="E44" s="73"/>
      <c r="F44" s="73"/>
      <c r="G44" s="73"/>
      <c r="H44" s="73"/>
      <c r="I44" s="73"/>
      <c r="J44" s="73"/>
    </row>
    <row r="45" spans="1:10" ht="60.75" customHeight="1" x14ac:dyDescent="0.3">
      <c r="A45" s="37"/>
      <c r="B45" s="41">
        <v>16</v>
      </c>
      <c r="C45" s="73" t="s">
        <v>243</v>
      </c>
      <c r="D45" s="73"/>
      <c r="E45" s="73"/>
      <c r="F45" s="73"/>
      <c r="G45" s="73"/>
      <c r="H45" s="73"/>
      <c r="I45" s="73"/>
      <c r="J45" s="73"/>
    </row>
    <row r="46" spans="1:10" ht="64.5" customHeight="1" x14ac:dyDescent="0.3">
      <c r="A46" s="37"/>
      <c r="B46" s="41">
        <v>17</v>
      </c>
      <c r="C46" s="73" t="s">
        <v>244</v>
      </c>
      <c r="D46" s="73"/>
      <c r="E46" s="73"/>
      <c r="F46" s="73"/>
      <c r="G46" s="73"/>
      <c r="H46" s="73"/>
      <c r="I46" s="73"/>
      <c r="J46" s="73"/>
    </row>
    <row r="47" spans="1:10" ht="35.25" customHeight="1" x14ac:dyDescent="0.3">
      <c r="A47" s="37"/>
      <c r="B47" s="41">
        <v>18</v>
      </c>
      <c r="C47" s="74" t="s">
        <v>245</v>
      </c>
      <c r="D47" s="74"/>
      <c r="E47" s="74"/>
      <c r="F47" s="74"/>
      <c r="G47" s="74"/>
      <c r="H47" s="74"/>
      <c r="I47" s="74"/>
      <c r="J47" s="74"/>
    </row>
    <row r="48" spans="1:10" ht="37.5" customHeight="1" x14ac:dyDescent="0.3">
      <c r="A48" s="37"/>
      <c r="B48" s="41">
        <v>19</v>
      </c>
      <c r="C48" s="74" t="s">
        <v>246</v>
      </c>
      <c r="D48" s="74"/>
      <c r="E48" s="74"/>
      <c r="F48" s="74"/>
      <c r="G48" s="74"/>
      <c r="H48" s="74"/>
      <c r="I48" s="74"/>
      <c r="J48" s="74"/>
    </row>
    <row r="49" spans="1:10" ht="38.25" customHeight="1" x14ac:dyDescent="0.3">
      <c r="A49" s="37"/>
      <c r="B49" s="41">
        <v>20</v>
      </c>
      <c r="C49" s="74" t="s">
        <v>247</v>
      </c>
      <c r="D49" s="74"/>
      <c r="E49" s="74"/>
      <c r="F49" s="74"/>
      <c r="G49" s="74"/>
      <c r="H49" s="74"/>
      <c r="I49" s="74"/>
      <c r="J49" s="74"/>
    </row>
    <row r="50" spans="1:10" ht="42.75" customHeight="1" x14ac:dyDescent="0.3">
      <c r="A50" s="37"/>
      <c r="B50" s="41">
        <v>21</v>
      </c>
      <c r="C50" s="74" t="s">
        <v>248</v>
      </c>
      <c r="D50" s="74"/>
      <c r="E50" s="74"/>
      <c r="F50" s="74"/>
      <c r="G50" s="74"/>
      <c r="H50" s="74"/>
      <c r="I50" s="74"/>
      <c r="J50" s="74"/>
    </row>
    <row r="51" spans="1:10" ht="24.75" customHeight="1" x14ac:dyDescent="0.3">
      <c r="A51" s="37"/>
      <c r="B51" s="41">
        <v>22</v>
      </c>
      <c r="C51" s="74" t="s">
        <v>249</v>
      </c>
      <c r="D51" s="74"/>
      <c r="E51" s="74"/>
      <c r="F51" s="74"/>
      <c r="G51" s="74"/>
      <c r="H51" s="74"/>
      <c r="I51" s="74"/>
      <c r="J51" s="74"/>
    </row>
    <row r="52" spans="1:10" x14ac:dyDescent="0.3">
      <c r="A52" s="37"/>
      <c r="B52" s="41">
        <v>23</v>
      </c>
      <c r="C52" s="73" t="s">
        <v>249</v>
      </c>
      <c r="D52" s="73"/>
      <c r="E52" s="73"/>
      <c r="F52" s="73"/>
      <c r="G52" s="73"/>
      <c r="H52" s="73"/>
      <c r="I52" s="73"/>
      <c r="J52" s="73"/>
    </row>
    <row r="53" spans="1:10" ht="30" customHeight="1" x14ac:dyDescent="0.3">
      <c r="A53" s="37"/>
      <c r="B53" s="41">
        <v>24</v>
      </c>
      <c r="C53" s="73" t="s">
        <v>250</v>
      </c>
      <c r="D53" s="73"/>
      <c r="E53" s="73"/>
      <c r="F53" s="73"/>
      <c r="G53" s="73"/>
      <c r="H53" s="73"/>
      <c r="I53" s="73"/>
      <c r="J53" s="73"/>
    </row>
    <row r="54" spans="1:10" ht="29.25" customHeight="1" x14ac:dyDescent="0.3">
      <c r="A54" s="37"/>
      <c r="B54" s="41">
        <v>25</v>
      </c>
      <c r="C54" s="73" t="s">
        <v>251</v>
      </c>
      <c r="D54" s="73"/>
      <c r="E54" s="73"/>
      <c r="F54" s="73"/>
      <c r="G54" s="73"/>
      <c r="H54" s="73"/>
      <c r="I54" s="73"/>
      <c r="J54" s="73"/>
    </row>
    <row r="55" spans="1:10" x14ac:dyDescent="0.3">
      <c r="A55" s="37"/>
      <c r="B55" s="23"/>
    </row>
    <row r="56" spans="1:10" x14ac:dyDescent="0.3">
      <c r="A56" s="37"/>
      <c r="B56" s="23"/>
    </row>
    <row r="57" spans="1:10" x14ac:dyDescent="0.3">
      <c r="A57" s="36"/>
    </row>
    <row r="58" spans="1:10" x14ac:dyDescent="0.3">
      <c r="A58" s="43"/>
      <c r="B58" s="43"/>
      <c r="C58" s="43"/>
      <c r="D58" s="43"/>
      <c r="E58" s="43"/>
      <c r="F58" s="43"/>
      <c r="G58" s="43"/>
      <c r="H58" s="43"/>
      <c r="I58" s="43"/>
      <c r="J58" s="43"/>
    </row>
    <row r="59" spans="1:10" x14ac:dyDescent="0.3">
      <c r="A59" s="43"/>
      <c r="B59" s="43"/>
      <c r="C59" s="43"/>
      <c r="D59" s="43"/>
      <c r="E59" s="43"/>
      <c r="F59" s="43"/>
      <c r="G59" s="43"/>
      <c r="H59" s="43"/>
      <c r="I59" s="43"/>
      <c r="J59" s="43"/>
    </row>
    <row r="60" spans="1:10" x14ac:dyDescent="0.3">
      <c r="A60" s="43"/>
      <c r="B60" s="43"/>
      <c r="C60" s="43"/>
      <c r="D60" s="43"/>
      <c r="E60" s="43"/>
      <c r="F60" s="43"/>
      <c r="G60" s="43"/>
      <c r="H60" s="43"/>
      <c r="I60" s="43"/>
      <c r="J60" s="43"/>
    </row>
    <row r="62" spans="1:10" x14ac:dyDescent="0.3">
      <c r="A62" s="43"/>
      <c r="B62" s="43"/>
      <c r="C62" s="43"/>
      <c r="D62" s="43"/>
      <c r="E62" s="43"/>
      <c r="F62" s="43"/>
      <c r="G62" s="43"/>
      <c r="H62" s="43"/>
      <c r="I62" s="43"/>
      <c r="J62" s="43"/>
    </row>
  </sheetData>
  <mergeCells count="37">
    <mergeCell ref="C46:J46"/>
    <mergeCell ref="C40:J40"/>
    <mergeCell ref="C41:J41"/>
    <mergeCell ref="C42:J42"/>
    <mergeCell ref="A8:J8"/>
    <mergeCell ref="A9:J9"/>
    <mergeCell ref="A12:J12"/>
    <mergeCell ref="A13:J13"/>
    <mergeCell ref="A14:J14"/>
    <mergeCell ref="A15:J15"/>
    <mergeCell ref="A16:J16"/>
    <mergeCell ref="C34:J34"/>
    <mergeCell ref="C35:J35"/>
    <mergeCell ref="C36:J36"/>
    <mergeCell ref="C37:J37"/>
    <mergeCell ref="C38:J38"/>
    <mergeCell ref="A18:J18"/>
    <mergeCell ref="A21:J21"/>
    <mergeCell ref="C43:J43"/>
    <mergeCell ref="C44:J44"/>
    <mergeCell ref="C45:J45"/>
    <mergeCell ref="C39:J39"/>
    <mergeCell ref="C23:J23"/>
    <mergeCell ref="C25:J25"/>
    <mergeCell ref="C27:J27"/>
    <mergeCell ref="C30:J30"/>
    <mergeCell ref="C31:J31"/>
    <mergeCell ref="C32:J32"/>
    <mergeCell ref="C33:J33"/>
    <mergeCell ref="C53:J53"/>
    <mergeCell ref="C54:J54"/>
    <mergeCell ref="C47:J47"/>
    <mergeCell ref="C48:J48"/>
    <mergeCell ref="C49:J49"/>
    <mergeCell ref="C50:J50"/>
    <mergeCell ref="C51:J51"/>
    <mergeCell ref="C52:J52"/>
  </mergeCells>
  <pageMargins left="0.70866141732283472" right="0.70866141732283472" top="0.74803149606299213" bottom="0.74803149606299213" header="0.31496062992125984" footer="0.31496062992125984"/>
  <pageSetup paperSize="5"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2"/>
  <sheetViews>
    <sheetView topLeftCell="A55" workbookViewId="0">
      <selection activeCell="A81" sqref="A81"/>
    </sheetView>
  </sheetViews>
  <sheetFormatPr defaultRowHeight="15" x14ac:dyDescent="0.25"/>
  <cols>
    <col min="1" max="1" width="3.5703125" customWidth="1"/>
    <col min="2" max="2" width="3.42578125" customWidth="1"/>
    <col min="3" max="3" width="3.5703125" customWidth="1"/>
    <col min="9" max="9" width="13.42578125" customWidth="1"/>
    <col min="10" max="10" width="20.42578125" customWidth="1"/>
  </cols>
  <sheetData>
    <row r="1" spans="1:10" ht="15.75" x14ac:dyDescent="0.3">
      <c r="A1" s="81" t="s">
        <v>255</v>
      </c>
      <c r="B1" s="81"/>
      <c r="C1" s="81"/>
      <c r="D1" s="81"/>
      <c r="E1" s="81"/>
      <c r="F1" s="81"/>
      <c r="G1" s="81"/>
      <c r="H1" s="81"/>
      <c r="I1" s="81"/>
      <c r="J1" s="81"/>
    </row>
    <row r="2" spans="1:10" ht="15.75" x14ac:dyDescent="0.3">
      <c r="A2" s="81" t="s">
        <v>256</v>
      </c>
      <c r="B2" s="81"/>
      <c r="C2" s="81"/>
      <c r="D2" s="81"/>
      <c r="E2" s="81"/>
      <c r="F2" s="81"/>
      <c r="G2" s="81"/>
      <c r="H2" s="81"/>
      <c r="I2" s="81"/>
      <c r="J2" s="81"/>
    </row>
    <row r="3" spans="1:10" ht="15.75" x14ac:dyDescent="0.3">
      <c r="A3" s="81" t="s">
        <v>257</v>
      </c>
      <c r="B3" s="81"/>
      <c r="C3" s="81"/>
      <c r="D3" s="81"/>
      <c r="E3" s="81"/>
      <c r="F3" s="81"/>
      <c r="G3" s="81"/>
      <c r="H3" s="81"/>
      <c r="I3" s="81"/>
      <c r="J3" s="81"/>
    </row>
    <row r="4" spans="1:10" ht="15.75" x14ac:dyDescent="0.3">
      <c r="A4" s="1"/>
      <c r="B4" s="1"/>
      <c r="C4" s="1"/>
      <c r="D4" s="1"/>
      <c r="E4" s="1"/>
      <c r="F4" s="1"/>
      <c r="G4" s="1"/>
      <c r="H4" s="1"/>
      <c r="I4" s="1"/>
      <c r="J4" s="1"/>
    </row>
    <row r="5" spans="1:10" ht="15.75" x14ac:dyDescent="0.3">
      <c r="A5" s="81" t="s">
        <v>258</v>
      </c>
      <c r="B5" s="81"/>
      <c r="C5" s="81"/>
      <c r="D5" s="81"/>
      <c r="E5" s="81"/>
      <c r="F5" s="81"/>
      <c r="G5" s="81"/>
      <c r="H5" s="81"/>
      <c r="I5" s="81"/>
      <c r="J5" s="81"/>
    </row>
    <row r="6" spans="1:10" ht="15.75" x14ac:dyDescent="0.3">
      <c r="A6" s="1" t="s">
        <v>259</v>
      </c>
      <c r="B6" s="1"/>
      <c r="C6" s="1"/>
      <c r="D6" s="1"/>
      <c r="E6" s="1"/>
      <c r="F6" s="1"/>
      <c r="G6" s="1"/>
      <c r="H6" s="1"/>
      <c r="I6" s="1"/>
      <c r="J6" s="1"/>
    </row>
    <row r="7" spans="1:10" ht="15.75" x14ac:dyDescent="0.3">
      <c r="A7" s="1" t="s">
        <v>260</v>
      </c>
      <c r="B7" s="1"/>
      <c r="C7" s="1"/>
      <c r="D7" s="1"/>
      <c r="E7" s="1"/>
      <c r="F7" s="1"/>
      <c r="G7" s="1"/>
      <c r="H7" s="1"/>
      <c r="I7" s="1"/>
      <c r="J7" s="1"/>
    </row>
    <row r="8" spans="1:10" ht="15.75" x14ac:dyDescent="0.3">
      <c r="A8" s="1" t="s">
        <v>3</v>
      </c>
      <c r="B8" s="1" t="s">
        <v>200</v>
      </c>
      <c r="C8" s="1"/>
      <c r="D8" s="1"/>
      <c r="E8" s="1"/>
      <c r="F8" s="1"/>
      <c r="G8" s="1"/>
      <c r="H8" s="1"/>
      <c r="I8" s="1"/>
      <c r="J8" s="5"/>
    </row>
    <row r="9" spans="1:10" ht="15.75" x14ac:dyDescent="0.3">
      <c r="A9" s="1"/>
      <c r="B9" s="1" t="s">
        <v>5</v>
      </c>
      <c r="C9" s="2" t="s">
        <v>201</v>
      </c>
      <c r="D9" s="1"/>
      <c r="E9" s="1"/>
      <c r="F9" s="1"/>
      <c r="G9" s="1"/>
      <c r="H9" s="1"/>
      <c r="I9" s="1"/>
      <c r="J9" s="5">
        <v>2073411900</v>
      </c>
    </row>
    <row r="10" spans="1:10" ht="15.75" x14ac:dyDescent="0.3">
      <c r="A10" s="1"/>
      <c r="B10" s="1" t="s">
        <v>10</v>
      </c>
      <c r="C10" s="1" t="s">
        <v>202</v>
      </c>
      <c r="D10" s="1"/>
      <c r="E10" s="1"/>
      <c r="F10" s="1"/>
      <c r="G10" s="1"/>
      <c r="H10" s="1"/>
      <c r="I10" s="1"/>
      <c r="J10" s="5">
        <f>J9</f>
        <v>2073411900</v>
      </c>
    </row>
    <row r="11" spans="1:10" ht="9.75" customHeight="1" x14ac:dyDescent="0.3">
      <c r="A11" s="1"/>
      <c r="B11" s="1"/>
      <c r="C11" s="1"/>
      <c r="D11" s="1"/>
      <c r="E11" s="1"/>
      <c r="F11" s="1"/>
      <c r="G11" s="1"/>
      <c r="H11" s="1"/>
      <c r="I11" s="1"/>
      <c r="J11" s="5"/>
    </row>
    <row r="12" spans="1:10" ht="15.75" x14ac:dyDescent="0.3">
      <c r="A12" s="1" t="s">
        <v>24</v>
      </c>
      <c r="B12" s="4" t="s">
        <v>203</v>
      </c>
      <c r="C12" s="4"/>
      <c r="D12" s="4"/>
      <c r="E12" s="4"/>
      <c r="F12" s="4"/>
      <c r="G12" s="4"/>
      <c r="H12" s="1"/>
      <c r="I12" s="1"/>
      <c r="J12" s="5"/>
    </row>
    <row r="13" spans="1:10" ht="15.75" x14ac:dyDescent="0.3">
      <c r="A13" s="1"/>
      <c r="B13" s="1" t="s">
        <v>3</v>
      </c>
      <c r="C13" s="1" t="s">
        <v>204</v>
      </c>
      <c r="D13" s="1"/>
      <c r="E13" s="1"/>
      <c r="F13" s="1"/>
      <c r="G13" s="1"/>
      <c r="H13" s="1"/>
      <c r="I13" s="1"/>
      <c r="J13" s="5"/>
    </row>
    <row r="14" spans="1:10" ht="15.75" x14ac:dyDescent="0.3">
      <c r="A14" s="1"/>
      <c r="B14" s="1"/>
      <c r="C14" s="1" t="s">
        <v>5</v>
      </c>
      <c r="D14" s="1" t="s">
        <v>201</v>
      </c>
      <c r="E14" s="1"/>
      <c r="F14" s="1"/>
      <c r="G14" s="1"/>
      <c r="H14" s="1"/>
      <c r="I14" s="1"/>
      <c r="J14" s="5">
        <v>559829500</v>
      </c>
    </row>
    <row r="15" spans="1:10" ht="15.75" x14ac:dyDescent="0.3">
      <c r="A15" s="1"/>
      <c r="B15" s="1"/>
      <c r="C15" s="1" t="s">
        <v>10</v>
      </c>
      <c r="D15" s="1" t="s">
        <v>202</v>
      </c>
      <c r="E15" s="1"/>
      <c r="F15" s="1"/>
      <c r="G15" s="1"/>
      <c r="H15" s="1"/>
      <c r="I15" s="1"/>
      <c r="J15" s="5">
        <f>J14</f>
        <v>559829500</v>
      </c>
    </row>
    <row r="16" spans="1:10" ht="15.75" x14ac:dyDescent="0.3">
      <c r="A16" s="1"/>
      <c r="B16" s="1"/>
      <c r="C16" s="1"/>
      <c r="D16" s="1"/>
      <c r="E16" s="1"/>
      <c r="F16" s="1"/>
      <c r="G16" s="1"/>
      <c r="H16" s="1"/>
      <c r="I16" s="1"/>
      <c r="J16" s="5"/>
    </row>
    <row r="17" spans="1:10" ht="15.75" x14ac:dyDescent="0.3">
      <c r="A17" s="1"/>
      <c r="B17" s="1" t="s">
        <v>24</v>
      </c>
      <c r="C17" s="1" t="s">
        <v>117</v>
      </c>
      <c r="D17" s="1"/>
      <c r="E17" s="1"/>
      <c r="F17" s="1"/>
      <c r="G17" s="1"/>
      <c r="H17" s="1"/>
      <c r="I17" s="1"/>
      <c r="J17" s="5"/>
    </row>
    <row r="18" spans="1:10" ht="15.75" x14ac:dyDescent="0.3">
      <c r="A18" s="1"/>
      <c r="B18" s="1"/>
      <c r="C18" s="1" t="s">
        <v>5</v>
      </c>
      <c r="D18" s="1" t="s">
        <v>201</v>
      </c>
      <c r="E18" s="1"/>
      <c r="F18" s="1"/>
      <c r="G18" s="1"/>
      <c r="H18" s="1"/>
      <c r="I18" s="1"/>
      <c r="J18" s="5">
        <v>1174793600</v>
      </c>
    </row>
    <row r="19" spans="1:10" ht="15.75" x14ac:dyDescent="0.3">
      <c r="A19" s="1"/>
      <c r="B19" s="1"/>
      <c r="C19" s="1" t="s">
        <v>10</v>
      </c>
      <c r="D19" s="1" t="s">
        <v>202</v>
      </c>
      <c r="E19" s="1"/>
      <c r="F19" s="1"/>
      <c r="G19" s="1"/>
      <c r="H19" s="1"/>
      <c r="I19" s="1"/>
      <c r="J19" s="5">
        <f>J18</f>
        <v>1174793600</v>
      </c>
    </row>
    <row r="20" spans="1:10" ht="9" customHeight="1" x14ac:dyDescent="0.3">
      <c r="A20" s="1"/>
      <c r="B20" s="1"/>
      <c r="C20" s="1"/>
      <c r="D20" s="1"/>
      <c r="E20" s="1"/>
      <c r="F20" s="1"/>
      <c r="G20" s="1"/>
      <c r="H20" s="1"/>
      <c r="I20" s="1"/>
      <c r="J20" s="5"/>
    </row>
    <row r="21" spans="1:10" ht="15.75" x14ac:dyDescent="0.3">
      <c r="A21" s="1"/>
      <c r="B21" s="1" t="s">
        <v>25</v>
      </c>
      <c r="C21" s="1" t="s">
        <v>38</v>
      </c>
      <c r="D21" s="1"/>
      <c r="E21" s="1"/>
      <c r="F21" s="1"/>
      <c r="G21" s="1"/>
      <c r="H21" s="1"/>
      <c r="I21" s="1"/>
      <c r="J21" s="5"/>
    </row>
    <row r="22" spans="1:10" ht="15.75" x14ac:dyDescent="0.3">
      <c r="A22" s="1"/>
      <c r="B22" s="1"/>
      <c r="C22" s="1" t="s">
        <v>5</v>
      </c>
      <c r="D22" s="1" t="s">
        <v>201</v>
      </c>
      <c r="E22" s="1"/>
      <c r="F22" s="1"/>
      <c r="G22" s="1"/>
      <c r="H22" s="1"/>
      <c r="I22" s="1"/>
      <c r="J22" s="5">
        <v>82000000</v>
      </c>
    </row>
    <row r="23" spans="1:10" ht="15.75" x14ac:dyDescent="0.3">
      <c r="A23" s="1"/>
      <c r="B23" s="1"/>
      <c r="C23" s="1" t="s">
        <v>10</v>
      </c>
      <c r="D23" s="1" t="s">
        <v>202</v>
      </c>
      <c r="E23" s="1"/>
      <c r="F23" s="1"/>
      <c r="G23" s="1"/>
      <c r="H23" s="1"/>
      <c r="I23" s="1"/>
      <c r="J23" s="5">
        <f>J22</f>
        <v>82000000</v>
      </c>
    </row>
    <row r="24" spans="1:10" ht="10.5" customHeight="1" x14ac:dyDescent="0.3">
      <c r="A24" s="1"/>
      <c r="B24" s="1"/>
      <c r="C24" s="1"/>
      <c r="D24" s="1"/>
      <c r="E24" s="1"/>
      <c r="F24" s="1"/>
      <c r="G24" s="1"/>
      <c r="H24" s="1"/>
      <c r="I24" s="1"/>
      <c r="J24" s="5"/>
    </row>
    <row r="25" spans="1:10" ht="15.75" x14ac:dyDescent="0.3">
      <c r="A25" s="1"/>
      <c r="B25" s="1" t="s">
        <v>26</v>
      </c>
      <c r="C25" s="1" t="s">
        <v>131</v>
      </c>
      <c r="D25" s="1"/>
      <c r="E25" s="1"/>
      <c r="F25" s="1"/>
      <c r="G25" s="1"/>
      <c r="H25" s="1"/>
      <c r="I25" s="1"/>
      <c r="J25" s="5"/>
    </row>
    <row r="26" spans="1:10" ht="15.75" x14ac:dyDescent="0.3">
      <c r="A26" s="1"/>
      <c r="B26" s="1"/>
      <c r="C26" s="1" t="s">
        <v>5</v>
      </c>
      <c r="D26" s="1" t="s">
        <v>201</v>
      </c>
      <c r="E26" s="1"/>
      <c r="F26" s="1"/>
      <c r="G26" s="1"/>
      <c r="H26" s="1"/>
      <c r="I26" s="1"/>
      <c r="J26" s="5">
        <v>256788800</v>
      </c>
    </row>
    <row r="27" spans="1:10" ht="15.75" x14ac:dyDescent="0.3">
      <c r="A27" s="1"/>
      <c r="B27" s="1"/>
      <c r="C27" s="1" t="s">
        <v>10</v>
      </c>
      <c r="D27" s="1" t="s">
        <v>202</v>
      </c>
      <c r="E27" s="1"/>
      <c r="F27" s="1"/>
      <c r="G27" s="1"/>
      <c r="H27" s="1"/>
      <c r="I27" s="1"/>
      <c r="J27" s="5">
        <f>J26</f>
        <v>256788800</v>
      </c>
    </row>
    <row r="28" spans="1:10" ht="9.75" customHeight="1" x14ac:dyDescent="0.3">
      <c r="A28" s="1"/>
      <c r="B28" s="1"/>
      <c r="C28" s="1"/>
      <c r="D28" s="1"/>
      <c r="E28" s="1"/>
      <c r="F28" s="1"/>
      <c r="G28" s="1"/>
      <c r="H28" s="1"/>
      <c r="I28" s="1"/>
      <c r="J28" s="5"/>
    </row>
    <row r="29" spans="1:10" ht="15.75" x14ac:dyDescent="0.3">
      <c r="A29" s="1"/>
      <c r="B29" s="1" t="s">
        <v>49</v>
      </c>
      <c r="C29" s="1" t="s">
        <v>205</v>
      </c>
      <c r="D29" s="1"/>
      <c r="E29" s="1"/>
      <c r="F29" s="1"/>
      <c r="G29" s="1"/>
      <c r="H29" s="1"/>
      <c r="I29" s="1"/>
      <c r="J29" s="5">
        <v>0</v>
      </c>
    </row>
    <row r="30" spans="1:10" ht="15.75" x14ac:dyDescent="0.3">
      <c r="A30" s="1"/>
      <c r="B30" s="1"/>
      <c r="C30" s="1" t="s">
        <v>5</v>
      </c>
      <c r="D30" s="1" t="s">
        <v>201</v>
      </c>
      <c r="E30" s="1"/>
      <c r="F30" s="1"/>
      <c r="G30" s="1"/>
      <c r="H30" s="1"/>
      <c r="I30" s="1"/>
      <c r="J30" s="5">
        <v>0</v>
      </c>
    </row>
    <row r="31" spans="1:10" ht="15.75" x14ac:dyDescent="0.3">
      <c r="A31" s="1"/>
      <c r="B31" s="1"/>
      <c r="C31" s="1" t="s">
        <v>10</v>
      </c>
      <c r="D31" s="1" t="s">
        <v>202</v>
      </c>
      <c r="E31" s="1"/>
      <c r="F31" s="1"/>
      <c r="G31" s="1"/>
      <c r="H31" s="1"/>
      <c r="I31" s="1"/>
      <c r="J31" s="5"/>
    </row>
    <row r="32" spans="1:10" ht="15.75" x14ac:dyDescent="0.3">
      <c r="A32" s="1"/>
      <c r="B32" s="1"/>
      <c r="C32" s="1"/>
      <c r="D32" s="1"/>
      <c r="E32" s="1"/>
      <c r="F32" s="1"/>
      <c r="G32" s="1"/>
      <c r="H32" s="1"/>
      <c r="I32" s="1"/>
      <c r="J32" s="5"/>
    </row>
    <row r="33" spans="1:10" ht="15.75" x14ac:dyDescent="0.3">
      <c r="A33" s="1"/>
      <c r="B33" s="1"/>
      <c r="C33" s="1"/>
      <c r="D33" s="1" t="s">
        <v>206</v>
      </c>
      <c r="E33" s="1"/>
      <c r="F33" s="1"/>
      <c r="G33" s="1"/>
      <c r="H33" s="1"/>
      <c r="I33" s="1"/>
      <c r="J33" s="32">
        <v>2073411900</v>
      </c>
    </row>
    <row r="34" spans="1:10" ht="15.75" x14ac:dyDescent="0.3">
      <c r="A34" s="1"/>
      <c r="B34" s="1"/>
      <c r="C34" s="1"/>
      <c r="D34" s="1" t="s">
        <v>207</v>
      </c>
      <c r="E34" s="1"/>
      <c r="F34" s="1"/>
      <c r="G34" s="1"/>
      <c r="H34" s="1"/>
      <c r="I34" s="1"/>
      <c r="J34" s="5">
        <v>0</v>
      </c>
    </row>
    <row r="35" spans="1:10" ht="15.75" x14ac:dyDescent="0.3">
      <c r="A35" s="1"/>
      <c r="B35" s="1"/>
      <c r="C35" s="1"/>
      <c r="D35" s="1"/>
      <c r="E35" s="1"/>
      <c r="F35" s="1"/>
      <c r="G35" s="1"/>
      <c r="H35" s="1"/>
      <c r="I35" s="1"/>
      <c r="J35" s="5"/>
    </row>
    <row r="36" spans="1:10" ht="15.75" x14ac:dyDescent="0.3">
      <c r="A36" s="1"/>
      <c r="B36" s="1"/>
      <c r="C36" s="1"/>
      <c r="D36" s="1"/>
      <c r="E36" s="1"/>
      <c r="F36" s="1"/>
      <c r="G36" s="1"/>
      <c r="H36" s="1"/>
      <c r="I36" s="1"/>
      <c r="J36" s="5"/>
    </row>
    <row r="37" spans="1:10" ht="15.75" x14ac:dyDescent="0.3">
      <c r="A37" s="1"/>
      <c r="B37" s="1" t="s">
        <v>51</v>
      </c>
      <c r="C37" s="1" t="s">
        <v>208</v>
      </c>
      <c r="D37" s="1"/>
      <c r="E37" s="1"/>
      <c r="F37" s="1"/>
      <c r="G37" s="1"/>
      <c r="H37" s="1"/>
      <c r="I37" s="1"/>
      <c r="J37" s="5"/>
    </row>
    <row r="38" spans="1:10" ht="15.75" x14ac:dyDescent="0.3">
      <c r="A38" s="1"/>
      <c r="B38" s="1"/>
      <c r="C38" s="1" t="s">
        <v>5</v>
      </c>
      <c r="D38" s="1" t="s">
        <v>209</v>
      </c>
      <c r="E38" s="1"/>
      <c r="F38" s="1"/>
      <c r="G38" s="1"/>
      <c r="H38" s="1"/>
      <c r="I38" s="1"/>
      <c r="J38" s="5">
        <f>J33</f>
        <v>2073411900</v>
      </c>
    </row>
    <row r="39" spans="1:10" ht="15.75" x14ac:dyDescent="0.3">
      <c r="A39" s="1"/>
      <c r="B39" s="1"/>
      <c r="C39" s="1" t="s">
        <v>10</v>
      </c>
      <c r="D39" s="1" t="s">
        <v>210</v>
      </c>
      <c r="E39" s="1"/>
      <c r="F39" s="1"/>
      <c r="G39" s="1"/>
      <c r="H39" s="1"/>
      <c r="I39" s="1"/>
      <c r="J39" s="5">
        <f>J38</f>
        <v>2073411900</v>
      </c>
    </row>
    <row r="40" spans="1:10" ht="15.75" x14ac:dyDescent="0.3">
      <c r="A40" s="1"/>
      <c r="B40" s="1"/>
      <c r="C40" s="1" t="s">
        <v>211</v>
      </c>
      <c r="D40" s="1"/>
      <c r="E40" s="1"/>
      <c r="F40" s="1"/>
      <c r="G40" s="1"/>
      <c r="H40" s="1"/>
      <c r="I40" s="1"/>
      <c r="J40" s="5">
        <v>0</v>
      </c>
    </row>
    <row r="41" spans="1:10" ht="15.75" x14ac:dyDescent="0.3">
      <c r="A41" s="1"/>
      <c r="B41" s="1"/>
      <c r="C41" s="1"/>
      <c r="D41" s="1"/>
      <c r="E41" s="1"/>
      <c r="F41" s="1"/>
      <c r="G41" s="1"/>
      <c r="H41" s="1"/>
      <c r="I41" s="1"/>
      <c r="J41" s="5"/>
    </row>
    <row r="42" spans="1:10" x14ac:dyDescent="0.25">
      <c r="A42" s="79" t="s">
        <v>261</v>
      </c>
      <c r="B42" s="79"/>
      <c r="C42" s="79"/>
      <c r="D42" s="79"/>
      <c r="E42" s="79"/>
      <c r="F42" s="79"/>
      <c r="G42" s="79"/>
      <c r="H42" s="79"/>
      <c r="I42" s="79"/>
      <c r="J42" s="79"/>
    </row>
    <row r="43" spans="1:10" x14ac:dyDescent="0.25">
      <c r="A43" s="78" t="s">
        <v>262</v>
      </c>
      <c r="B43" s="78"/>
      <c r="C43" s="78"/>
      <c r="D43" s="78"/>
      <c r="E43" s="78"/>
      <c r="F43" s="78"/>
      <c r="G43" s="78"/>
      <c r="H43" s="78"/>
      <c r="I43" s="78"/>
      <c r="J43" s="78"/>
    </row>
    <row r="44" spans="1:10" x14ac:dyDescent="0.25">
      <c r="A44" s="78" t="s">
        <v>263</v>
      </c>
      <c r="B44" s="78"/>
      <c r="C44" s="78"/>
      <c r="D44" s="78"/>
      <c r="E44" s="78"/>
      <c r="F44" s="78"/>
      <c r="G44" s="78"/>
      <c r="H44" s="78"/>
      <c r="I44" s="78"/>
      <c r="J44" s="78"/>
    </row>
    <row r="45" spans="1:10" x14ac:dyDescent="0.25">
      <c r="A45" s="78" t="s">
        <v>264</v>
      </c>
      <c r="B45" s="78"/>
      <c r="C45" s="78"/>
      <c r="D45" s="78"/>
      <c r="E45" s="78"/>
      <c r="F45" s="78"/>
      <c r="G45" s="78"/>
      <c r="H45" s="78"/>
      <c r="I45" s="78"/>
      <c r="J45" s="78"/>
    </row>
    <row r="46" spans="1:10" x14ac:dyDescent="0.25">
      <c r="A46" s="33"/>
      <c r="B46" s="33"/>
      <c r="C46" s="33"/>
      <c r="D46" s="33"/>
      <c r="E46" s="33"/>
      <c r="F46" s="33"/>
      <c r="G46" s="33"/>
      <c r="H46" s="33"/>
      <c r="I46" s="33"/>
      <c r="J46" s="33"/>
    </row>
    <row r="47" spans="1:10" x14ac:dyDescent="0.25">
      <c r="A47" s="79" t="s">
        <v>265</v>
      </c>
      <c r="B47" s="79"/>
      <c r="C47" s="79"/>
      <c r="D47" s="79"/>
      <c r="E47" s="79"/>
      <c r="F47" s="79"/>
      <c r="G47" s="79"/>
      <c r="H47" s="79"/>
      <c r="I47" s="79"/>
      <c r="J47" s="79"/>
    </row>
    <row r="48" spans="1:10" ht="29.25" customHeight="1" x14ac:dyDescent="0.25">
      <c r="A48" s="80" t="s">
        <v>266</v>
      </c>
      <c r="B48" s="80"/>
      <c r="C48" s="80"/>
      <c r="D48" s="80"/>
      <c r="E48" s="80"/>
      <c r="F48" s="80"/>
      <c r="G48" s="80"/>
      <c r="H48" s="80"/>
      <c r="I48" s="80"/>
      <c r="J48" s="80"/>
    </row>
    <row r="49" spans="1:10" x14ac:dyDescent="0.25">
      <c r="A49" s="33"/>
      <c r="B49" s="33"/>
      <c r="C49" s="33"/>
      <c r="D49" s="33"/>
      <c r="E49" s="33"/>
      <c r="F49" s="33"/>
      <c r="G49" s="33"/>
      <c r="H49" s="33"/>
      <c r="I49" s="33"/>
      <c r="J49" s="33"/>
    </row>
    <row r="50" spans="1:10" x14ac:dyDescent="0.25">
      <c r="A50" s="79" t="s">
        <v>267</v>
      </c>
      <c r="B50" s="79"/>
      <c r="C50" s="79"/>
      <c r="D50" s="79"/>
      <c r="E50" s="79"/>
      <c r="F50" s="79"/>
      <c r="G50" s="79"/>
      <c r="H50" s="79"/>
      <c r="I50" s="79"/>
      <c r="J50" s="79"/>
    </row>
    <row r="51" spans="1:10" x14ac:dyDescent="0.25">
      <c r="A51" s="33" t="s">
        <v>268</v>
      </c>
      <c r="B51" s="33"/>
      <c r="C51" s="33"/>
      <c r="D51" s="33"/>
      <c r="E51" s="33"/>
      <c r="F51" s="33"/>
      <c r="G51" s="33"/>
      <c r="H51" s="33"/>
      <c r="I51" s="33"/>
      <c r="J51" s="33"/>
    </row>
    <row r="52" spans="1:10" x14ac:dyDescent="0.25">
      <c r="A52" s="33" t="s">
        <v>269</v>
      </c>
      <c r="B52" s="33"/>
      <c r="C52" s="33"/>
      <c r="D52" s="33"/>
      <c r="E52" s="33"/>
      <c r="F52" s="33"/>
      <c r="G52" s="33"/>
      <c r="H52" s="33"/>
      <c r="I52" s="33"/>
      <c r="J52" s="33"/>
    </row>
    <row r="53" spans="1:10" x14ac:dyDescent="0.25">
      <c r="A53" s="33"/>
      <c r="B53" s="33"/>
      <c r="C53" s="33"/>
      <c r="D53" s="33"/>
      <c r="E53" s="33"/>
      <c r="F53" s="33"/>
      <c r="G53" s="33"/>
      <c r="H53" s="33"/>
      <c r="I53" s="33"/>
      <c r="J53" s="33"/>
    </row>
    <row r="54" spans="1:10" x14ac:dyDescent="0.25">
      <c r="A54" s="79" t="s">
        <v>270</v>
      </c>
      <c r="B54" s="79"/>
      <c r="C54" s="79"/>
      <c r="D54" s="79"/>
      <c r="E54" s="79"/>
      <c r="F54" s="79"/>
      <c r="G54" s="79"/>
      <c r="H54" s="79"/>
      <c r="I54" s="79"/>
      <c r="J54" s="79"/>
    </row>
    <row r="55" spans="1:10" x14ac:dyDescent="0.25">
      <c r="A55" s="33" t="s">
        <v>271</v>
      </c>
      <c r="B55" s="33"/>
      <c r="C55" s="33"/>
      <c r="D55" s="33"/>
      <c r="E55" s="33"/>
      <c r="F55" s="33"/>
      <c r="G55" s="33"/>
      <c r="H55" s="33"/>
      <c r="I55" s="33"/>
      <c r="J55" s="33"/>
    </row>
    <row r="56" spans="1:10" x14ac:dyDescent="0.25">
      <c r="A56" s="33" t="s">
        <v>272</v>
      </c>
      <c r="B56" s="33"/>
      <c r="C56" s="33"/>
      <c r="D56" s="33"/>
      <c r="E56" s="33"/>
      <c r="F56" s="33"/>
      <c r="G56" s="33"/>
      <c r="H56" s="33"/>
      <c r="I56" s="33"/>
      <c r="J56" s="33"/>
    </row>
    <row r="57" spans="1:10" x14ac:dyDescent="0.25">
      <c r="A57" s="33" t="s">
        <v>273</v>
      </c>
      <c r="B57" s="33"/>
      <c r="C57" s="33"/>
      <c r="D57" s="33"/>
      <c r="E57" s="33"/>
      <c r="F57" s="33"/>
      <c r="G57" s="33"/>
      <c r="H57" s="33"/>
      <c r="I57" s="33"/>
      <c r="J57" s="33"/>
    </row>
    <row r="58" spans="1:10" x14ac:dyDescent="0.25">
      <c r="A58" s="33"/>
      <c r="B58" s="33"/>
      <c r="C58" s="33"/>
      <c r="D58" s="33"/>
      <c r="E58" s="33"/>
      <c r="F58" s="33"/>
      <c r="G58" s="33"/>
      <c r="H58" s="33"/>
      <c r="I58" s="33"/>
      <c r="J58" s="33"/>
    </row>
    <row r="59" spans="1:10" x14ac:dyDescent="0.25">
      <c r="A59" s="33"/>
      <c r="B59" s="33"/>
      <c r="C59" s="33"/>
      <c r="D59" s="33"/>
      <c r="E59" s="33"/>
      <c r="F59" s="33"/>
      <c r="G59" s="33"/>
      <c r="H59" s="33"/>
      <c r="I59" s="33"/>
      <c r="J59" s="33"/>
    </row>
    <row r="60" spans="1:10" x14ac:dyDescent="0.25">
      <c r="A60" s="33"/>
      <c r="B60" s="33"/>
      <c r="C60" s="33"/>
      <c r="D60" s="33"/>
      <c r="E60" s="33"/>
      <c r="F60" s="33"/>
      <c r="G60" s="33"/>
      <c r="H60" s="33"/>
      <c r="I60" s="33"/>
      <c r="J60" s="33"/>
    </row>
    <row r="61" spans="1:10" x14ac:dyDescent="0.25">
      <c r="A61" s="33"/>
      <c r="B61" s="33"/>
      <c r="C61" s="33"/>
      <c r="D61" s="33"/>
      <c r="E61" s="33"/>
      <c r="F61" s="33"/>
      <c r="G61" s="33"/>
      <c r="H61" s="33"/>
      <c r="I61" s="33"/>
      <c r="J61" s="33"/>
    </row>
    <row r="62" spans="1:10" x14ac:dyDescent="0.25">
      <c r="A62" s="33"/>
      <c r="B62" s="33"/>
      <c r="C62" s="33"/>
      <c r="D62" s="33"/>
      <c r="E62" s="33"/>
      <c r="F62" s="33"/>
      <c r="G62" s="33"/>
      <c r="H62" s="33"/>
      <c r="I62" s="33"/>
      <c r="J62" s="33"/>
    </row>
    <row r="63" spans="1:10" x14ac:dyDescent="0.25">
      <c r="A63" s="33"/>
      <c r="B63" s="33"/>
      <c r="C63" s="33"/>
      <c r="D63" s="33"/>
      <c r="E63" s="33"/>
      <c r="F63" s="33"/>
      <c r="G63" s="33"/>
      <c r="H63" s="44"/>
      <c r="I63" s="44" t="s">
        <v>274</v>
      </c>
      <c r="J63" s="33"/>
    </row>
    <row r="64" spans="1:10" x14ac:dyDescent="0.25">
      <c r="A64" s="33"/>
      <c r="B64" s="33"/>
      <c r="C64" s="33"/>
      <c r="D64" s="33"/>
      <c r="E64" s="33"/>
      <c r="F64" s="33"/>
      <c r="G64" s="33"/>
      <c r="H64" s="33"/>
      <c r="I64" s="44" t="s">
        <v>275</v>
      </c>
      <c r="J64" s="33"/>
    </row>
    <row r="65" spans="1:10" x14ac:dyDescent="0.25">
      <c r="A65" s="33"/>
      <c r="B65" s="33"/>
      <c r="C65" s="33"/>
      <c r="D65" s="33"/>
      <c r="E65" s="33"/>
      <c r="F65" s="33"/>
      <c r="G65" s="33"/>
      <c r="H65" s="33"/>
      <c r="I65" s="44" t="s">
        <v>276</v>
      </c>
      <c r="J65" s="33"/>
    </row>
    <row r="66" spans="1:10" x14ac:dyDescent="0.25">
      <c r="A66" s="33"/>
      <c r="B66" s="33"/>
      <c r="C66" s="33"/>
      <c r="D66" s="33"/>
      <c r="E66" s="33"/>
      <c r="F66" s="33"/>
      <c r="G66" s="33"/>
      <c r="H66" s="33"/>
      <c r="I66" s="33"/>
      <c r="J66" s="33"/>
    </row>
    <row r="67" spans="1:10" x14ac:dyDescent="0.25">
      <c r="A67" s="33"/>
      <c r="B67" s="33"/>
      <c r="C67" s="33"/>
      <c r="D67" s="33"/>
      <c r="E67" s="33"/>
      <c r="F67" s="33"/>
      <c r="G67" s="33"/>
      <c r="H67" s="33"/>
      <c r="I67" s="33"/>
      <c r="J67" s="33"/>
    </row>
    <row r="68" spans="1:10" x14ac:dyDescent="0.25">
      <c r="A68" s="33"/>
      <c r="B68" s="33"/>
      <c r="C68" s="33"/>
      <c r="D68" s="33"/>
      <c r="E68" s="33"/>
      <c r="F68" s="33"/>
      <c r="G68" s="33"/>
      <c r="H68" s="33"/>
      <c r="I68" s="33"/>
      <c r="J68" s="33"/>
    </row>
    <row r="69" spans="1:10" x14ac:dyDescent="0.25">
      <c r="A69" s="33"/>
      <c r="B69" s="33"/>
      <c r="C69" s="33"/>
      <c r="D69" s="33"/>
      <c r="E69" s="33"/>
      <c r="F69" s="33"/>
      <c r="G69" s="33"/>
      <c r="H69" s="33"/>
      <c r="I69" s="44" t="s">
        <v>277</v>
      </c>
      <c r="J69" s="33"/>
    </row>
    <row r="70" spans="1:10" x14ac:dyDescent="0.25">
      <c r="A70" s="33"/>
      <c r="B70" s="33"/>
      <c r="C70" s="33"/>
      <c r="D70" s="33"/>
      <c r="E70" s="33"/>
      <c r="F70" s="33"/>
      <c r="G70" s="33"/>
      <c r="H70" s="33"/>
      <c r="I70" s="33"/>
      <c r="J70" s="33"/>
    </row>
    <row r="71" spans="1:10" x14ac:dyDescent="0.25">
      <c r="A71" s="33"/>
      <c r="B71" s="33"/>
      <c r="C71" s="33"/>
      <c r="D71" s="33"/>
      <c r="E71" s="33"/>
      <c r="F71" s="33"/>
      <c r="G71" s="33"/>
      <c r="H71" s="33"/>
      <c r="I71" s="33"/>
      <c r="J71" s="33"/>
    </row>
    <row r="72" spans="1:10" x14ac:dyDescent="0.25">
      <c r="A72" s="33"/>
      <c r="B72" s="33"/>
      <c r="C72" s="33"/>
      <c r="D72" s="33"/>
      <c r="E72" s="33"/>
      <c r="F72" s="33"/>
      <c r="G72" s="33"/>
      <c r="H72" s="33"/>
      <c r="I72" s="33"/>
      <c r="J72" s="33"/>
    </row>
    <row r="73" spans="1:10" x14ac:dyDescent="0.25">
      <c r="A73" s="33" t="s">
        <v>278</v>
      </c>
      <c r="B73" s="33"/>
      <c r="C73" s="33"/>
      <c r="D73" s="33"/>
      <c r="E73" s="33"/>
      <c r="F73" s="33"/>
      <c r="G73" s="33"/>
      <c r="H73" s="33"/>
      <c r="I73" s="33"/>
      <c r="J73" s="33"/>
    </row>
    <row r="74" spans="1:10" x14ac:dyDescent="0.25">
      <c r="A74" s="33" t="s">
        <v>279</v>
      </c>
      <c r="B74" s="33"/>
      <c r="C74" s="33"/>
      <c r="D74" s="33"/>
      <c r="E74" s="33"/>
      <c r="F74" s="33"/>
      <c r="G74" s="33"/>
      <c r="H74" s="33"/>
      <c r="I74" s="33"/>
      <c r="J74" s="33"/>
    </row>
    <row r="75" spans="1:10" x14ac:dyDescent="0.25">
      <c r="A75" s="33" t="s">
        <v>280</v>
      </c>
      <c r="B75" s="33"/>
      <c r="C75" s="33"/>
      <c r="D75" s="33"/>
      <c r="E75" s="33"/>
      <c r="F75" s="33"/>
      <c r="G75" s="33"/>
      <c r="H75" s="33"/>
      <c r="I75" s="33"/>
      <c r="J75" s="33"/>
    </row>
    <row r="76" spans="1:10" x14ac:dyDescent="0.25">
      <c r="A76" s="33"/>
      <c r="B76" s="33"/>
      <c r="C76" s="33"/>
      <c r="D76" s="33"/>
      <c r="E76" s="33"/>
      <c r="F76" s="33"/>
      <c r="G76" s="33"/>
      <c r="H76" s="33"/>
      <c r="I76" s="33"/>
      <c r="J76" s="33"/>
    </row>
    <row r="77" spans="1:10" x14ac:dyDescent="0.25">
      <c r="A77" s="33"/>
      <c r="B77" s="33"/>
      <c r="C77" s="33"/>
      <c r="D77" s="33"/>
      <c r="E77" s="33"/>
      <c r="F77" s="33"/>
      <c r="G77" s="33"/>
      <c r="H77" s="33"/>
      <c r="I77" s="33"/>
      <c r="J77" s="33"/>
    </row>
    <row r="78" spans="1:10" x14ac:dyDescent="0.25">
      <c r="A78" s="33"/>
      <c r="B78" s="33"/>
      <c r="C78" s="33"/>
      <c r="D78" s="33"/>
      <c r="E78" s="33"/>
      <c r="F78" s="33"/>
      <c r="G78" s="33"/>
      <c r="H78" s="33"/>
      <c r="I78" s="33"/>
      <c r="J78" s="33"/>
    </row>
    <row r="79" spans="1:10" x14ac:dyDescent="0.25">
      <c r="A79" s="33" t="s">
        <v>281</v>
      </c>
      <c r="B79" s="33"/>
      <c r="C79" s="33"/>
      <c r="D79" s="33"/>
      <c r="E79" s="33"/>
      <c r="F79" s="33"/>
      <c r="G79" s="33"/>
      <c r="H79" s="33"/>
      <c r="I79" s="33"/>
      <c r="J79" s="33"/>
    </row>
    <row r="80" spans="1:10" x14ac:dyDescent="0.25">
      <c r="A80" s="33" t="s">
        <v>282</v>
      </c>
      <c r="B80" s="33"/>
      <c r="C80" s="33"/>
      <c r="D80" s="33"/>
      <c r="E80" s="33"/>
      <c r="F80" s="33"/>
      <c r="G80" s="33"/>
      <c r="H80" s="33"/>
      <c r="I80" s="33"/>
      <c r="J80" s="33"/>
    </row>
    <row r="81" spans="1:10" x14ac:dyDescent="0.25">
      <c r="A81" s="33" t="s">
        <v>283</v>
      </c>
      <c r="B81" s="33"/>
      <c r="C81" s="33"/>
      <c r="D81" s="33"/>
      <c r="E81" s="33"/>
      <c r="F81" s="33"/>
      <c r="G81" s="33"/>
      <c r="H81" s="33"/>
      <c r="I81" s="33"/>
      <c r="J81" s="33"/>
    </row>
    <row r="82" spans="1:10" x14ac:dyDescent="0.25">
      <c r="A82" s="33"/>
      <c r="B82" s="33"/>
      <c r="C82" s="33"/>
      <c r="D82" s="33"/>
      <c r="E82" s="33"/>
      <c r="F82" s="33"/>
      <c r="G82" s="33"/>
      <c r="H82" s="33"/>
      <c r="I82" s="33"/>
      <c r="J82" s="33"/>
    </row>
    <row r="83" spans="1:10" x14ac:dyDescent="0.25">
      <c r="A83" s="33"/>
      <c r="B83" s="33"/>
      <c r="C83" s="33"/>
      <c r="D83" s="33"/>
      <c r="E83" s="33"/>
      <c r="F83" s="33"/>
      <c r="G83" s="33"/>
      <c r="H83" s="33"/>
      <c r="I83" s="33"/>
      <c r="J83" s="33"/>
    </row>
    <row r="84" spans="1:10" x14ac:dyDescent="0.25">
      <c r="A84" s="33"/>
      <c r="B84" s="33"/>
      <c r="C84" s="33"/>
      <c r="D84" s="33"/>
      <c r="E84" s="33"/>
      <c r="F84" s="33"/>
      <c r="G84" s="33"/>
      <c r="H84" s="33"/>
      <c r="I84" s="33"/>
      <c r="J84" s="33"/>
    </row>
    <row r="85" spans="1:10" x14ac:dyDescent="0.25">
      <c r="A85" s="33"/>
      <c r="B85" s="33"/>
      <c r="C85" s="33"/>
      <c r="D85" s="33"/>
      <c r="E85" s="33"/>
      <c r="F85" s="33"/>
      <c r="G85" s="33"/>
      <c r="H85" s="33"/>
      <c r="I85" s="33"/>
      <c r="J85" s="33"/>
    </row>
    <row r="86" spans="1:10" x14ac:dyDescent="0.25">
      <c r="A86" s="33"/>
      <c r="B86" s="33"/>
      <c r="C86" s="33"/>
      <c r="D86" s="33"/>
      <c r="E86" s="33"/>
      <c r="F86" s="33"/>
      <c r="G86" s="33"/>
      <c r="H86" s="33"/>
      <c r="I86" s="33"/>
      <c r="J86" s="33"/>
    </row>
    <row r="87" spans="1:10" x14ac:dyDescent="0.25">
      <c r="A87" s="33"/>
      <c r="B87" s="33"/>
      <c r="C87" s="33"/>
      <c r="D87" s="33"/>
      <c r="E87" s="33"/>
      <c r="F87" s="33"/>
      <c r="G87" s="33"/>
      <c r="H87" s="33"/>
      <c r="I87" s="33"/>
      <c r="J87" s="33"/>
    </row>
    <row r="88" spans="1:10" x14ac:dyDescent="0.25">
      <c r="A88" s="33"/>
      <c r="B88" s="33"/>
      <c r="C88" s="33"/>
      <c r="D88" s="33"/>
      <c r="E88" s="33"/>
      <c r="F88" s="33"/>
      <c r="G88" s="33"/>
      <c r="H88" s="33"/>
      <c r="I88" s="33"/>
      <c r="J88" s="33"/>
    </row>
    <row r="89" spans="1:10" x14ac:dyDescent="0.25">
      <c r="A89" s="33"/>
      <c r="B89" s="33"/>
      <c r="C89" s="33"/>
      <c r="D89" s="33"/>
      <c r="E89" s="33"/>
      <c r="F89" s="33"/>
      <c r="G89" s="33"/>
      <c r="H89" s="33"/>
      <c r="I89" s="33"/>
      <c r="J89" s="33"/>
    </row>
    <row r="90" spans="1:10" x14ac:dyDescent="0.25">
      <c r="A90" s="33"/>
      <c r="B90" s="33"/>
      <c r="C90" s="33"/>
      <c r="D90" s="33"/>
      <c r="E90" s="33"/>
      <c r="F90" s="33"/>
      <c r="G90" s="33"/>
      <c r="H90" s="33"/>
      <c r="I90" s="33"/>
      <c r="J90" s="33"/>
    </row>
    <row r="91" spans="1:10" x14ac:dyDescent="0.25">
      <c r="A91" s="33"/>
      <c r="B91" s="33"/>
      <c r="C91" s="33"/>
      <c r="D91" s="33"/>
      <c r="E91" s="33"/>
      <c r="F91" s="33"/>
      <c r="G91" s="33"/>
      <c r="H91" s="33"/>
      <c r="I91" s="33"/>
      <c r="J91" s="33"/>
    </row>
    <row r="92" spans="1:10" x14ac:dyDescent="0.25">
      <c r="A92" s="33"/>
      <c r="B92" s="33"/>
      <c r="C92" s="33"/>
      <c r="D92" s="33"/>
      <c r="E92" s="33"/>
      <c r="F92" s="33"/>
      <c r="G92" s="33"/>
      <c r="H92" s="33"/>
      <c r="I92" s="33"/>
      <c r="J92" s="33"/>
    </row>
    <row r="93" spans="1:10" x14ac:dyDescent="0.25">
      <c r="A93" s="33"/>
      <c r="B93" s="33"/>
      <c r="C93" s="33"/>
      <c r="D93" s="33"/>
      <c r="E93" s="33"/>
      <c r="F93" s="33"/>
      <c r="G93" s="33"/>
      <c r="H93" s="33"/>
      <c r="I93" s="33"/>
      <c r="J93" s="33"/>
    </row>
    <row r="94" spans="1:10" x14ac:dyDescent="0.25">
      <c r="A94" s="33"/>
      <c r="B94" s="33"/>
      <c r="C94" s="33"/>
      <c r="D94" s="33"/>
      <c r="E94" s="33"/>
      <c r="F94" s="33"/>
      <c r="G94" s="33"/>
      <c r="H94" s="33"/>
      <c r="I94" s="33"/>
      <c r="J94" s="33"/>
    </row>
    <row r="95" spans="1:10" x14ac:dyDescent="0.25">
      <c r="A95" s="33"/>
      <c r="B95" s="33"/>
      <c r="C95" s="33"/>
      <c r="D95" s="33"/>
      <c r="E95" s="33"/>
      <c r="F95" s="33"/>
      <c r="G95" s="33"/>
      <c r="H95" s="33"/>
      <c r="I95" s="33"/>
      <c r="J95" s="33"/>
    </row>
    <row r="96" spans="1:10" x14ac:dyDescent="0.25">
      <c r="A96" s="33"/>
      <c r="B96" s="33"/>
      <c r="C96" s="33"/>
      <c r="D96" s="33"/>
      <c r="E96" s="33"/>
      <c r="F96" s="33"/>
      <c r="G96" s="33"/>
      <c r="H96" s="33"/>
      <c r="I96" s="33"/>
      <c r="J96" s="33"/>
    </row>
    <row r="97" spans="1:10" x14ac:dyDescent="0.25">
      <c r="A97" s="33"/>
      <c r="B97" s="33"/>
      <c r="C97" s="33"/>
      <c r="D97" s="33"/>
      <c r="E97" s="33"/>
      <c r="F97" s="33"/>
      <c r="G97" s="33"/>
      <c r="H97" s="33"/>
      <c r="I97" s="33"/>
      <c r="J97" s="33"/>
    </row>
    <row r="98" spans="1:10" x14ac:dyDescent="0.25">
      <c r="A98" s="33"/>
      <c r="B98" s="33"/>
      <c r="C98" s="33"/>
      <c r="D98" s="33"/>
      <c r="E98" s="33"/>
      <c r="F98" s="33"/>
      <c r="G98" s="33"/>
      <c r="H98" s="33"/>
      <c r="I98" s="33"/>
      <c r="J98" s="33"/>
    </row>
    <row r="99" spans="1:10" x14ac:dyDescent="0.25">
      <c r="A99" s="33"/>
      <c r="B99" s="33"/>
      <c r="C99" s="33"/>
      <c r="D99" s="33"/>
      <c r="E99" s="33"/>
      <c r="F99" s="33"/>
      <c r="G99" s="33"/>
      <c r="H99" s="33"/>
      <c r="I99" s="33"/>
      <c r="J99" s="33"/>
    </row>
    <row r="100" spans="1:10" x14ac:dyDescent="0.25">
      <c r="A100" s="33"/>
      <c r="B100" s="33"/>
      <c r="C100" s="33"/>
      <c r="D100" s="33"/>
      <c r="E100" s="33"/>
      <c r="F100" s="33"/>
      <c r="G100" s="33"/>
      <c r="H100" s="33"/>
      <c r="I100" s="33"/>
      <c r="J100" s="33"/>
    </row>
    <row r="101" spans="1:10" x14ac:dyDescent="0.25">
      <c r="A101" s="33"/>
      <c r="B101" s="33"/>
      <c r="C101" s="33"/>
      <c r="D101" s="33"/>
      <c r="E101" s="33"/>
      <c r="F101" s="33"/>
      <c r="G101" s="33"/>
      <c r="H101" s="33"/>
      <c r="I101" s="33"/>
      <c r="J101" s="33"/>
    </row>
    <row r="102" spans="1:10" x14ac:dyDescent="0.25">
      <c r="A102" s="33"/>
      <c r="B102" s="33"/>
      <c r="C102" s="33"/>
      <c r="D102" s="33"/>
      <c r="E102" s="33"/>
      <c r="F102" s="33"/>
      <c r="G102" s="33"/>
      <c r="H102" s="33"/>
      <c r="I102" s="33"/>
      <c r="J102" s="33"/>
    </row>
    <row r="103" spans="1:10" x14ac:dyDescent="0.25">
      <c r="A103" s="33"/>
      <c r="B103" s="33"/>
      <c r="C103" s="33"/>
      <c r="D103" s="33"/>
      <c r="E103" s="33"/>
      <c r="F103" s="33"/>
      <c r="G103" s="33"/>
      <c r="H103" s="33"/>
      <c r="I103" s="33"/>
      <c r="J103" s="33"/>
    </row>
    <row r="104" spans="1:10" x14ac:dyDescent="0.25">
      <c r="A104" s="33"/>
      <c r="B104" s="33"/>
      <c r="C104" s="33"/>
      <c r="D104" s="33"/>
      <c r="E104" s="33"/>
      <c r="F104" s="33"/>
      <c r="G104" s="33"/>
      <c r="H104" s="33"/>
      <c r="I104" s="33"/>
      <c r="J104" s="33"/>
    </row>
    <row r="105" spans="1:10" x14ac:dyDescent="0.25">
      <c r="A105" s="33"/>
      <c r="B105" s="33"/>
      <c r="C105" s="33"/>
      <c r="D105" s="33"/>
      <c r="E105" s="33"/>
      <c r="F105" s="33"/>
      <c r="G105" s="33"/>
      <c r="H105" s="33"/>
      <c r="I105" s="33"/>
      <c r="J105" s="33"/>
    </row>
    <row r="106" spans="1:10" x14ac:dyDescent="0.25">
      <c r="A106" s="33"/>
      <c r="B106" s="33"/>
      <c r="C106" s="33"/>
      <c r="D106" s="33"/>
      <c r="E106" s="33"/>
      <c r="F106" s="33"/>
      <c r="G106" s="33"/>
      <c r="H106" s="33"/>
      <c r="I106" s="33"/>
      <c r="J106" s="33"/>
    </row>
    <row r="107" spans="1:10" x14ac:dyDescent="0.25">
      <c r="A107" s="33"/>
      <c r="B107" s="33"/>
      <c r="C107" s="33"/>
      <c r="D107" s="33"/>
      <c r="E107" s="33"/>
      <c r="F107" s="33"/>
      <c r="G107" s="33"/>
      <c r="H107" s="33"/>
      <c r="I107" s="33"/>
      <c r="J107" s="33"/>
    </row>
    <row r="108" spans="1:10" x14ac:dyDescent="0.25">
      <c r="A108" s="33"/>
      <c r="B108" s="33"/>
      <c r="C108" s="33"/>
      <c r="D108" s="33"/>
      <c r="E108" s="33"/>
      <c r="F108" s="33"/>
      <c r="G108" s="33"/>
      <c r="H108" s="33"/>
      <c r="I108" s="33"/>
      <c r="J108" s="33"/>
    </row>
    <row r="109" spans="1:10" x14ac:dyDescent="0.25">
      <c r="A109" s="33"/>
      <c r="B109" s="33"/>
      <c r="C109" s="33"/>
      <c r="D109" s="33"/>
      <c r="E109" s="33"/>
      <c r="F109" s="33"/>
      <c r="G109" s="33"/>
      <c r="H109" s="33"/>
      <c r="I109" s="33"/>
      <c r="J109" s="33"/>
    </row>
    <row r="110" spans="1:10" x14ac:dyDescent="0.25">
      <c r="A110" s="33"/>
      <c r="B110" s="33"/>
      <c r="C110" s="33"/>
      <c r="D110" s="33"/>
      <c r="E110" s="33"/>
      <c r="F110" s="33"/>
      <c r="G110" s="33"/>
      <c r="H110" s="33"/>
      <c r="I110" s="33"/>
      <c r="J110" s="33"/>
    </row>
    <row r="111" spans="1:10" x14ac:dyDescent="0.25">
      <c r="A111" s="33"/>
      <c r="B111" s="33"/>
      <c r="C111" s="33"/>
      <c r="D111" s="33"/>
      <c r="E111" s="33"/>
      <c r="F111" s="33"/>
      <c r="G111" s="33"/>
      <c r="H111" s="33"/>
      <c r="I111" s="33"/>
      <c r="J111" s="33"/>
    </row>
    <row r="112" spans="1:10" x14ac:dyDescent="0.25">
      <c r="A112" s="33"/>
      <c r="B112" s="33"/>
      <c r="C112" s="33"/>
      <c r="D112" s="33"/>
      <c r="E112" s="33"/>
      <c r="F112" s="33"/>
      <c r="G112" s="33"/>
      <c r="H112" s="33"/>
      <c r="I112" s="33"/>
      <c r="J112" s="33"/>
    </row>
    <row r="113" spans="1:10" x14ac:dyDescent="0.25">
      <c r="A113" s="33"/>
      <c r="B113" s="33"/>
      <c r="C113" s="33"/>
      <c r="D113" s="33"/>
      <c r="E113" s="33"/>
      <c r="F113" s="33"/>
      <c r="G113" s="33"/>
      <c r="H113" s="33"/>
      <c r="I113" s="33"/>
      <c r="J113" s="33"/>
    </row>
    <row r="114" spans="1:10" x14ac:dyDescent="0.25">
      <c r="A114" s="33"/>
      <c r="B114" s="33"/>
      <c r="C114" s="33"/>
      <c r="D114" s="33"/>
      <c r="E114" s="33"/>
      <c r="F114" s="33"/>
      <c r="G114" s="33"/>
      <c r="H114" s="33"/>
      <c r="I114" s="33"/>
      <c r="J114" s="33"/>
    </row>
    <row r="115" spans="1:10" x14ac:dyDescent="0.25">
      <c r="A115" s="33"/>
      <c r="B115" s="33"/>
      <c r="C115" s="33"/>
      <c r="D115" s="33"/>
      <c r="E115" s="33"/>
      <c r="F115" s="33"/>
      <c r="G115" s="33"/>
      <c r="H115" s="33"/>
      <c r="I115" s="33"/>
      <c r="J115" s="33"/>
    </row>
    <row r="116" spans="1:10" x14ac:dyDescent="0.25">
      <c r="A116" s="33"/>
      <c r="B116" s="33"/>
      <c r="C116" s="33"/>
      <c r="D116" s="33"/>
      <c r="E116" s="33"/>
      <c r="F116" s="33"/>
      <c r="G116" s="33"/>
      <c r="H116" s="33"/>
      <c r="I116" s="33"/>
      <c r="J116" s="33"/>
    </row>
    <row r="117" spans="1:10" x14ac:dyDescent="0.25">
      <c r="A117" s="33"/>
      <c r="B117" s="33"/>
      <c r="C117" s="33"/>
      <c r="D117" s="33"/>
      <c r="E117" s="33"/>
      <c r="F117" s="33"/>
      <c r="G117" s="33"/>
      <c r="H117" s="33"/>
      <c r="I117" s="33"/>
      <c r="J117" s="33"/>
    </row>
    <row r="118" spans="1:10" x14ac:dyDescent="0.25">
      <c r="A118" s="33"/>
      <c r="B118" s="33"/>
      <c r="C118" s="33"/>
      <c r="D118" s="33"/>
      <c r="E118" s="33"/>
      <c r="F118" s="33"/>
      <c r="G118" s="33"/>
      <c r="H118" s="33"/>
      <c r="I118" s="33"/>
      <c r="J118" s="33"/>
    </row>
    <row r="119" spans="1:10" x14ac:dyDescent="0.25">
      <c r="A119" s="33"/>
      <c r="B119" s="33"/>
      <c r="C119" s="33"/>
      <c r="D119" s="33"/>
      <c r="E119" s="33"/>
      <c r="F119" s="33"/>
      <c r="G119" s="33"/>
      <c r="H119" s="33"/>
      <c r="I119" s="33"/>
      <c r="J119" s="33"/>
    </row>
    <row r="120" spans="1:10" x14ac:dyDescent="0.25">
      <c r="A120" s="33"/>
      <c r="B120" s="33"/>
      <c r="C120" s="33"/>
      <c r="D120" s="33"/>
      <c r="E120" s="33"/>
      <c r="F120" s="33"/>
      <c r="G120" s="33"/>
      <c r="H120" s="33"/>
      <c r="I120" s="33"/>
      <c r="J120" s="33"/>
    </row>
    <row r="121" spans="1:10" x14ac:dyDescent="0.25">
      <c r="A121" s="33"/>
      <c r="B121" s="33"/>
      <c r="C121" s="33"/>
      <c r="D121" s="33"/>
      <c r="E121" s="33"/>
      <c r="F121" s="33"/>
      <c r="G121" s="33"/>
      <c r="H121" s="33"/>
      <c r="I121" s="33"/>
      <c r="J121" s="33"/>
    </row>
    <row r="122" spans="1:10" x14ac:dyDescent="0.25">
      <c r="A122" s="33"/>
      <c r="B122" s="33"/>
      <c r="C122" s="33"/>
      <c r="D122" s="33"/>
      <c r="E122" s="33"/>
      <c r="F122" s="33"/>
      <c r="G122" s="33"/>
      <c r="H122" s="33"/>
      <c r="I122" s="33"/>
      <c r="J122" s="33"/>
    </row>
    <row r="123" spans="1:10" x14ac:dyDescent="0.25">
      <c r="A123" s="33"/>
      <c r="B123" s="33"/>
      <c r="C123" s="33"/>
      <c r="D123" s="33"/>
      <c r="E123" s="33"/>
      <c r="F123" s="33"/>
      <c r="G123" s="33"/>
      <c r="H123" s="33"/>
      <c r="I123" s="33"/>
      <c r="J123" s="33"/>
    </row>
    <row r="124" spans="1:10" x14ac:dyDescent="0.25">
      <c r="A124" s="33"/>
      <c r="B124" s="33"/>
      <c r="C124" s="33"/>
      <c r="D124" s="33"/>
      <c r="E124" s="33"/>
      <c r="F124" s="33"/>
      <c r="G124" s="33"/>
      <c r="H124" s="33"/>
      <c r="I124" s="33"/>
      <c r="J124" s="33"/>
    </row>
    <row r="125" spans="1:10" x14ac:dyDescent="0.25">
      <c r="A125" s="33"/>
      <c r="B125" s="33"/>
      <c r="C125" s="33"/>
      <c r="D125" s="33"/>
      <c r="E125" s="33"/>
      <c r="F125" s="33"/>
      <c r="G125" s="33"/>
      <c r="H125" s="33"/>
      <c r="I125" s="33"/>
      <c r="J125" s="33"/>
    </row>
    <row r="126" spans="1:10" x14ac:dyDescent="0.25">
      <c r="A126" s="33"/>
      <c r="B126" s="33"/>
      <c r="C126" s="33"/>
      <c r="D126" s="33"/>
      <c r="E126" s="33"/>
      <c r="F126" s="33"/>
      <c r="G126" s="33"/>
      <c r="H126" s="33"/>
      <c r="I126" s="33"/>
      <c r="J126" s="33"/>
    </row>
    <row r="127" spans="1:10" x14ac:dyDescent="0.25">
      <c r="A127" s="33"/>
      <c r="B127" s="33"/>
      <c r="C127" s="33"/>
      <c r="D127" s="33"/>
      <c r="E127" s="33"/>
      <c r="F127" s="33"/>
      <c r="G127" s="33"/>
      <c r="H127" s="33"/>
      <c r="I127" s="33"/>
      <c r="J127" s="33"/>
    </row>
    <row r="128" spans="1:10" x14ac:dyDescent="0.25">
      <c r="A128" s="33"/>
      <c r="B128" s="33"/>
      <c r="C128" s="33"/>
      <c r="D128" s="33"/>
      <c r="E128" s="33"/>
      <c r="F128" s="33"/>
      <c r="G128" s="33"/>
      <c r="H128" s="33"/>
      <c r="I128" s="33"/>
      <c r="J128" s="33"/>
    </row>
    <row r="129" spans="1:10" x14ac:dyDescent="0.25">
      <c r="A129" s="33"/>
      <c r="B129" s="33"/>
      <c r="C129" s="33"/>
      <c r="D129" s="33"/>
      <c r="E129" s="33"/>
      <c r="F129" s="33"/>
      <c r="G129" s="33"/>
      <c r="H129" s="33"/>
      <c r="I129" s="33"/>
      <c r="J129" s="33"/>
    </row>
    <row r="130" spans="1:10" x14ac:dyDescent="0.25">
      <c r="A130" s="33"/>
      <c r="B130" s="33"/>
      <c r="C130" s="33"/>
      <c r="D130" s="33"/>
      <c r="E130" s="33"/>
      <c r="F130" s="33"/>
      <c r="G130" s="33"/>
      <c r="H130" s="33"/>
      <c r="I130" s="33"/>
      <c r="J130" s="33"/>
    </row>
    <row r="131" spans="1:10" x14ac:dyDescent="0.25">
      <c r="A131" s="33"/>
      <c r="B131" s="33"/>
      <c r="C131" s="33"/>
      <c r="D131" s="33"/>
      <c r="E131" s="33"/>
      <c r="F131" s="33"/>
      <c r="G131" s="33"/>
      <c r="H131" s="33"/>
      <c r="I131" s="33"/>
      <c r="J131" s="33"/>
    </row>
    <row r="132" spans="1:10" x14ac:dyDescent="0.25">
      <c r="A132" s="33"/>
      <c r="B132" s="33"/>
      <c r="C132" s="33"/>
      <c r="D132" s="33"/>
      <c r="E132" s="33"/>
      <c r="F132" s="33"/>
      <c r="G132" s="33"/>
      <c r="H132" s="33"/>
      <c r="I132" s="33"/>
      <c r="J132" s="33"/>
    </row>
    <row r="133" spans="1:10" x14ac:dyDescent="0.25">
      <c r="A133" s="33"/>
      <c r="B133" s="33"/>
      <c r="C133" s="33"/>
      <c r="D133" s="33"/>
      <c r="E133" s="33"/>
      <c r="F133" s="33"/>
      <c r="G133" s="33"/>
      <c r="H133" s="33"/>
      <c r="I133" s="33"/>
      <c r="J133" s="33"/>
    </row>
    <row r="134" spans="1:10" x14ac:dyDescent="0.25">
      <c r="A134" s="33"/>
      <c r="B134" s="33"/>
      <c r="C134" s="33"/>
      <c r="D134" s="33"/>
      <c r="E134" s="33"/>
      <c r="F134" s="33"/>
      <c r="G134" s="33"/>
      <c r="H134" s="33"/>
      <c r="I134" s="33"/>
      <c r="J134" s="33"/>
    </row>
    <row r="135" spans="1:10" x14ac:dyDescent="0.25">
      <c r="A135" s="33"/>
      <c r="B135" s="33"/>
      <c r="C135" s="33"/>
      <c r="D135" s="33"/>
      <c r="E135" s="33"/>
      <c r="F135" s="33"/>
      <c r="G135" s="33"/>
      <c r="H135" s="33"/>
      <c r="I135" s="33"/>
      <c r="J135" s="33"/>
    </row>
    <row r="136" spans="1:10" x14ac:dyDescent="0.25">
      <c r="A136" s="33"/>
      <c r="B136" s="33"/>
      <c r="C136" s="33"/>
      <c r="D136" s="33"/>
      <c r="E136" s="33"/>
      <c r="F136" s="33"/>
      <c r="G136" s="33"/>
      <c r="H136" s="33"/>
      <c r="I136" s="33"/>
      <c r="J136" s="33"/>
    </row>
    <row r="137" spans="1:10" x14ac:dyDescent="0.25">
      <c r="A137" s="33"/>
      <c r="B137" s="33"/>
      <c r="C137" s="33"/>
      <c r="D137" s="33"/>
      <c r="E137" s="33"/>
      <c r="F137" s="33"/>
      <c r="G137" s="33"/>
      <c r="H137" s="33"/>
      <c r="I137" s="33"/>
      <c r="J137" s="33"/>
    </row>
    <row r="138" spans="1:10" x14ac:dyDescent="0.25">
      <c r="A138" s="33"/>
      <c r="B138" s="33"/>
      <c r="C138" s="33"/>
      <c r="D138" s="33"/>
      <c r="E138" s="33"/>
      <c r="F138" s="33"/>
      <c r="G138" s="33"/>
      <c r="H138" s="33"/>
      <c r="I138" s="33"/>
      <c r="J138" s="33"/>
    </row>
    <row r="139" spans="1:10" x14ac:dyDescent="0.25">
      <c r="A139" s="33"/>
      <c r="B139" s="33"/>
      <c r="C139" s="33"/>
      <c r="D139" s="33"/>
      <c r="E139" s="33"/>
      <c r="F139" s="33"/>
      <c r="G139" s="33"/>
      <c r="H139" s="33"/>
      <c r="I139" s="33"/>
      <c r="J139" s="33"/>
    </row>
    <row r="140" spans="1:10" x14ac:dyDescent="0.25">
      <c r="A140" s="33"/>
      <c r="B140" s="33"/>
      <c r="C140" s="33"/>
      <c r="D140" s="33"/>
      <c r="E140" s="33"/>
      <c r="F140" s="33"/>
      <c r="G140" s="33"/>
      <c r="H140" s="33"/>
      <c r="I140" s="33"/>
      <c r="J140" s="33"/>
    </row>
    <row r="141" spans="1:10" x14ac:dyDescent="0.25">
      <c r="A141" s="33"/>
      <c r="B141" s="33"/>
      <c r="C141" s="33"/>
      <c r="D141" s="33"/>
      <c r="E141" s="33"/>
      <c r="F141" s="33"/>
      <c r="G141" s="33"/>
      <c r="H141" s="33"/>
      <c r="I141" s="33"/>
      <c r="J141" s="33"/>
    </row>
    <row r="142" spans="1:10" x14ac:dyDescent="0.25">
      <c r="A142" s="33"/>
      <c r="B142" s="33"/>
      <c r="C142" s="33"/>
      <c r="D142" s="33"/>
      <c r="E142" s="33"/>
      <c r="F142" s="33"/>
      <c r="G142" s="33"/>
      <c r="H142" s="33"/>
      <c r="I142" s="33"/>
      <c r="J142" s="33"/>
    </row>
    <row r="143" spans="1:10" x14ac:dyDescent="0.25">
      <c r="A143" s="33"/>
      <c r="B143" s="33"/>
      <c r="C143" s="33"/>
      <c r="D143" s="33"/>
      <c r="E143" s="33"/>
      <c r="F143" s="33"/>
      <c r="G143" s="33"/>
      <c r="H143" s="33"/>
      <c r="I143" s="33"/>
      <c r="J143" s="33"/>
    </row>
    <row r="144" spans="1:10" x14ac:dyDescent="0.25">
      <c r="A144" s="33"/>
      <c r="B144" s="33"/>
      <c r="C144" s="33"/>
      <c r="D144" s="33"/>
      <c r="E144" s="33"/>
      <c r="F144" s="33"/>
      <c r="G144" s="33"/>
      <c r="H144" s="33"/>
      <c r="I144" s="33"/>
      <c r="J144" s="33"/>
    </row>
    <row r="145" spans="1:10" x14ac:dyDescent="0.25">
      <c r="A145" s="33"/>
      <c r="B145" s="33"/>
      <c r="C145" s="33"/>
      <c r="D145" s="33"/>
      <c r="E145" s="33"/>
      <c r="F145" s="33"/>
      <c r="G145" s="33"/>
      <c r="H145" s="33"/>
      <c r="I145" s="33"/>
      <c r="J145" s="33"/>
    </row>
    <row r="146" spans="1:10" x14ac:dyDescent="0.25">
      <c r="A146" s="33"/>
      <c r="B146" s="33"/>
      <c r="C146" s="33"/>
      <c r="D146" s="33"/>
      <c r="E146" s="33"/>
      <c r="F146" s="33"/>
      <c r="G146" s="33"/>
      <c r="H146" s="33"/>
      <c r="I146" s="33"/>
      <c r="J146" s="33"/>
    </row>
    <row r="147" spans="1:10" x14ac:dyDescent="0.25">
      <c r="A147" s="33"/>
      <c r="B147" s="33"/>
      <c r="C147" s="33"/>
      <c r="D147" s="33"/>
      <c r="E147" s="33"/>
      <c r="F147" s="33"/>
      <c r="G147" s="33"/>
      <c r="H147" s="33"/>
      <c r="I147" s="33"/>
      <c r="J147" s="33"/>
    </row>
    <row r="148" spans="1:10" x14ac:dyDescent="0.25">
      <c r="A148" s="33"/>
      <c r="B148" s="33"/>
      <c r="C148" s="33"/>
      <c r="D148" s="33"/>
      <c r="E148" s="33"/>
      <c r="F148" s="33"/>
      <c r="G148" s="33"/>
      <c r="H148" s="33"/>
      <c r="I148" s="33"/>
      <c r="J148" s="33"/>
    </row>
    <row r="149" spans="1:10" x14ac:dyDescent="0.25">
      <c r="A149" s="33"/>
      <c r="B149" s="33"/>
      <c r="C149" s="33"/>
      <c r="D149" s="33"/>
      <c r="E149" s="33"/>
      <c r="F149" s="33"/>
      <c r="G149" s="33"/>
      <c r="H149" s="33"/>
      <c r="I149" s="33"/>
      <c r="J149" s="33"/>
    </row>
    <row r="150" spans="1:10" x14ac:dyDescent="0.25">
      <c r="A150" s="33"/>
      <c r="B150" s="33"/>
      <c r="C150" s="33"/>
      <c r="D150" s="33"/>
      <c r="E150" s="33"/>
      <c r="F150" s="33"/>
      <c r="G150" s="33"/>
      <c r="H150" s="33"/>
      <c r="I150" s="33"/>
      <c r="J150" s="33"/>
    </row>
    <row r="151" spans="1:10" x14ac:dyDescent="0.25">
      <c r="A151" s="33"/>
      <c r="B151" s="33"/>
      <c r="C151" s="33"/>
      <c r="D151" s="33"/>
      <c r="E151" s="33"/>
      <c r="F151" s="33"/>
      <c r="G151" s="33"/>
      <c r="H151" s="33"/>
      <c r="I151" s="33"/>
      <c r="J151" s="33"/>
    </row>
    <row r="152" spans="1:10" x14ac:dyDescent="0.25">
      <c r="A152" s="33"/>
      <c r="B152" s="33"/>
      <c r="C152" s="33"/>
      <c r="D152" s="33"/>
      <c r="E152" s="33"/>
      <c r="F152" s="33"/>
      <c r="G152" s="33"/>
      <c r="H152" s="33"/>
      <c r="I152" s="33"/>
      <c r="J152" s="33"/>
    </row>
    <row r="153" spans="1:10" x14ac:dyDescent="0.25">
      <c r="A153" s="33"/>
      <c r="B153" s="33"/>
      <c r="C153" s="33"/>
      <c r="D153" s="33"/>
      <c r="E153" s="33"/>
      <c r="F153" s="33"/>
      <c r="G153" s="33"/>
      <c r="H153" s="33"/>
      <c r="I153" s="33"/>
      <c r="J153" s="33"/>
    </row>
    <row r="154" spans="1:10" x14ac:dyDescent="0.25">
      <c r="A154" s="33"/>
      <c r="B154" s="33"/>
      <c r="C154" s="33"/>
      <c r="D154" s="33"/>
      <c r="E154" s="33"/>
      <c r="F154" s="33"/>
      <c r="G154" s="33"/>
      <c r="H154" s="33"/>
      <c r="I154" s="33"/>
      <c r="J154" s="33"/>
    </row>
    <row r="155" spans="1:10" x14ac:dyDescent="0.25">
      <c r="A155" s="33"/>
      <c r="B155" s="33"/>
      <c r="C155" s="33"/>
      <c r="D155" s="33"/>
      <c r="E155" s="33"/>
      <c r="F155" s="33"/>
      <c r="G155" s="33"/>
      <c r="H155" s="33"/>
      <c r="I155" s="33"/>
      <c r="J155" s="33"/>
    </row>
    <row r="156" spans="1:10" x14ac:dyDescent="0.25">
      <c r="A156" s="33"/>
      <c r="B156" s="33"/>
      <c r="C156" s="33"/>
      <c r="D156" s="33"/>
      <c r="E156" s="33"/>
      <c r="F156" s="33"/>
      <c r="G156" s="33"/>
      <c r="H156" s="33"/>
      <c r="I156" s="33"/>
      <c r="J156" s="33"/>
    </row>
    <row r="157" spans="1:10" x14ac:dyDescent="0.25">
      <c r="A157" s="33"/>
      <c r="B157" s="33"/>
      <c r="C157" s="33"/>
      <c r="D157" s="33"/>
      <c r="E157" s="33"/>
      <c r="F157" s="33"/>
      <c r="G157" s="33"/>
      <c r="H157" s="33"/>
      <c r="I157" s="33"/>
      <c r="J157" s="33"/>
    </row>
    <row r="158" spans="1:10" x14ac:dyDescent="0.25">
      <c r="A158" s="33"/>
      <c r="B158" s="33"/>
      <c r="C158" s="33"/>
      <c r="D158" s="33"/>
      <c r="E158" s="33"/>
      <c r="F158" s="33"/>
      <c r="G158" s="33"/>
      <c r="H158" s="33"/>
      <c r="I158" s="33"/>
      <c r="J158" s="33"/>
    </row>
    <row r="159" spans="1:10" x14ac:dyDescent="0.25">
      <c r="A159" s="33"/>
      <c r="B159" s="33"/>
      <c r="C159" s="33"/>
      <c r="D159" s="33"/>
      <c r="E159" s="33"/>
      <c r="F159" s="33"/>
      <c r="G159" s="33"/>
      <c r="H159" s="33"/>
      <c r="I159" s="33"/>
      <c r="J159" s="33"/>
    </row>
    <row r="160" spans="1:10" x14ac:dyDescent="0.25">
      <c r="A160" s="33"/>
      <c r="B160" s="33"/>
      <c r="C160" s="33"/>
      <c r="D160" s="33"/>
      <c r="E160" s="33"/>
      <c r="F160" s="33"/>
      <c r="G160" s="33"/>
      <c r="H160" s="33"/>
      <c r="I160" s="33"/>
      <c r="J160" s="33"/>
    </row>
    <row r="161" spans="1:10" x14ac:dyDescent="0.25">
      <c r="A161" s="33"/>
      <c r="B161" s="33"/>
      <c r="C161" s="33"/>
      <c r="D161" s="33"/>
      <c r="E161" s="33"/>
      <c r="F161" s="33"/>
      <c r="G161" s="33"/>
      <c r="H161" s="33"/>
      <c r="I161" s="33"/>
      <c r="J161" s="33"/>
    </row>
    <row r="162" spans="1:10" x14ac:dyDescent="0.25">
      <c r="A162" s="33"/>
      <c r="B162" s="33"/>
      <c r="C162" s="33"/>
      <c r="D162" s="33"/>
      <c r="E162" s="33"/>
      <c r="F162" s="33"/>
      <c r="G162" s="33"/>
      <c r="H162" s="33"/>
      <c r="I162" s="33"/>
      <c r="J162" s="33"/>
    </row>
    <row r="163" spans="1:10" x14ac:dyDescent="0.25">
      <c r="A163" s="33"/>
      <c r="B163" s="33"/>
      <c r="C163" s="33"/>
      <c r="D163" s="33"/>
      <c r="E163" s="33"/>
      <c r="F163" s="33"/>
      <c r="G163" s="33"/>
      <c r="H163" s="33"/>
      <c r="I163" s="33"/>
      <c r="J163" s="33"/>
    </row>
    <row r="164" spans="1:10" x14ac:dyDescent="0.25">
      <c r="A164" s="33"/>
      <c r="B164" s="33"/>
      <c r="C164" s="33"/>
      <c r="D164" s="33"/>
      <c r="E164" s="33"/>
      <c r="F164" s="33"/>
      <c r="G164" s="33"/>
      <c r="H164" s="33"/>
      <c r="I164" s="33"/>
      <c r="J164" s="33"/>
    </row>
    <row r="165" spans="1:10" x14ac:dyDescent="0.25">
      <c r="A165" s="33"/>
      <c r="B165" s="33"/>
      <c r="C165" s="33"/>
      <c r="D165" s="33"/>
      <c r="E165" s="33"/>
      <c r="F165" s="33"/>
      <c r="G165" s="33"/>
      <c r="H165" s="33"/>
      <c r="I165" s="33"/>
      <c r="J165" s="33"/>
    </row>
    <row r="166" spans="1:10" x14ac:dyDescent="0.25">
      <c r="A166" s="33"/>
      <c r="B166" s="33"/>
      <c r="C166" s="33"/>
      <c r="D166" s="33"/>
      <c r="E166" s="33"/>
      <c r="F166" s="33"/>
      <c r="G166" s="33"/>
      <c r="H166" s="33"/>
      <c r="I166" s="33"/>
      <c r="J166" s="33"/>
    </row>
    <row r="167" spans="1:10" x14ac:dyDescent="0.25">
      <c r="A167" s="33"/>
      <c r="B167" s="33"/>
      <c r="C167" s="33"/>
      <c r="D167" s="33"/>
      <c r="E167" s="33"/>
      <c r="F167" s="33"/>
      <c r="G167" s="33"/>
      <c r="H167" s="33"/>
      <c r="I167" s="33"/>
      <c r="J167" s="33"/>
    </row>
    <row r="168" spans="1:10" x14ac:dyDescent="0.25">
      <c r="A168" s="33"/>
      <c r="B168" s="33"/>
      <c r="C168" s="33"/>
      <c r="D168" s="33"/>
      <c r="E168" s="33"/>
      <c r="F168" s="33"/>
      <c r="G168" s="33"/>
      <c r="H168" s="33"/>
      <c r="I168" s="33"/>
      <c r="J168" s="33"/>
    </row>
    <row r="169" spans="1:10" x14ac:dyDescent="0.25">
      <c r="A169" s="33"/>
      <c r="B169" s="33"/>
      <c r="C169" s="33"/>
      <c r="D169" s="33"/>
      <c r="E169" s="33"/>
      <c r="F169" s="33"/>
      <c r="G169" s="33"/>
      <c r="H169" s="33"/>
      <c r="I169" s="33"/>
      <c r="J169" s="33"/>
    </row>
    <row r="170" spans="1:10" x14ac:dyDescent="0.25">
      <c r="A170" s="33"/>
      <c r="B170" s="33"/>
      <c r="C170" s="33"/>
      <c r="D170" s="33"/>
      <c r="E170" s="33"/>
      <c r="F170" s="33"/>
      <c r="G170" s="33"/>
      <c r="H170" s="33"/>
      <c r="I170" s="33"/>
      <c r="J170" s="33"/>
    </row>
    <row r="171" spans="1:10" x14ac:dyDescent="0.25">
      <c r="A171" s="33"/>
      <c r="B171" s="33"/>
      <c r="C171" s="33"/>
      <c r="D171" s="33"/>
      <c r="E171" s="33"/>
      <c r="F171" s="33"/>
      <c r="G171" s="33"/>
      <c r="H171" s="33"/>
      <c r="I171" s="33"/>
      <c r="J171" s="33"/>
    </row>
    <row r="172" spans="1:10" x14ac:dyDescent="0.25">
      <c r="A172" s="33"/>
      <c r="B172" s="33"/>
      <c r="C172" s="33"/>
      <c r="D172" s="33"/>
      <c r="E172" s="33"/>
      <c r="F172" s="33"/>
      <c r="G172" s="33"/>
      <c r="H172" s="33"/>
      <c r="I172" s="33"/>
      <c r="J172" s="33"/>
    </row>
  </sheetData>
  <mergeCells count="12">
    <mergeCell ref="A54:J54"/>
    <mergeCell ref="A1:J1"/>
    <mergeCell ref="A2:J2"/>
    <mergeCell ref="A3:J3"/>
    <mergeCell ref="A5:J5"/>
    <mergeCell ref="A43:J43"/>
    <mergeCell ref="A44:J44"/>
    <mergeCell ref="A45:J45"/>
    <mergeCell ref="A42:J42"/>
    <mergeCell ref="A48:J48"/>
    <mergeCell ref="A47:J47"/>
    <mergeCell ref="A50:J50"/>
  </mergeCells>
  <pageMargins left="0.70866141732283472" right="0.70866141732283472" top="0.74803149606299213" bottom="0.74803149606299213" header="0.31496062992125984" footer="0.31496062992125984"/>
  <pageSetup paperSize="5"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LPPD</vt:lpstr>
      <vt:lpstr>ILPPD</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meye</dc:creator>
  <cp:lastModifiedBy>User</cp:lastModifiedBy>
  <cp:lastPrinted>2018-03-01T05:37:49Z</cp:lastPrinted>
  <dcterms:created xsi:type="dcterms:W3CDTF">2018-03-01T04:34:17Z</dcterms:created>
  <dcterms:modified xsi:type="dcterms:W3CDTF">2018-03-01T06:07:48Z</dcterms:modified>
</cp:coreProperties>
</file>